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540" windowWidth="13455" windowHeight="8160" firstSheet="6" activeTab="6"/>
  </bookViews>
  <sheets>
    <sheet name="Danh sach" sheetId="1" state="hidden" r:id="rId1"/>
    <sheet name="Điểm thi" sheetId="2" state="hidden" r:id="rId2"/>
    <sheet name="Chiết xuất điểm" sheetId="3" state="hidden" r:id="rId3"/>
    <sheet name="Điểm phỏng vấn" sheetId="4" state="hidden" r:id="rId4"/>
    <sheet name="Sheet1" sheetId="5" state="hidden" r:id="rId5"/>
    <sheet name="Sheet2" sheetId="6" state="hidden" r:id="rId6"/>
    <sheet name="Sheet3" sheetId="7" r:id="rId7"/>
  </sheets>
  <definedNames>
    <definedName name="_xlnm.Print_Titles" localSheetId="2">'Chiết xuất điểm'!$7:$7</definedName>
    <definedName name="_xlnm.Print_Titles" localSheetId="0">'Danh sach'!$5:$6</definedName>
    <definedName name="_xlnm.Print_Titles" localSheetId="1">'Điểm thi'!$4:$5</definedName>
  </definedNames>
  <calcPr fullCalcOnLoad="1"/>
</workbook>
</file>

<file path=xl/comments2.xml><?xml version="1.0" encoding="utf-8"?>
<comments xmlns="http://schemas.openxmlformats.org/spreadsheetml/2006/main">
  <authors>
    <author>Tran Nhu Huy</author>
  </authors>
  <commentList>
    <comment ref="Q10" authorId="0">
      <text>
        <r>
          <rPr>
            <b/>
            <sz val="8"/>
            <rFont val="Tahoma"/>
            <family val="2"/>
          </rPr>
          <t>Chưa nộp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Chưa nộp chứng chỉ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TN loại giỏi</t>
        </r>
        <r>
          <rPr>
            <sz val="8"/>
            <rFont val="Tahoma"/>
            <family val="2"/>
          </rPr>
          <t xml:space="preserve">
</t>
        </r>
      </text>
    </comment>
    <comment ref="AA19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AA20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AA21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AA9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AF8" authorId="0">
      <text>
        <r>
          <rPr>
            <b/>
            <sz val="8"/>
            <rFont val="Tahoma"/>
            <family val="2"/>
          </rPr>
          <t>Không đánh giá do kết thúc sớm</t>
        </r>
        <r>
          <rPr>
            <sz val="8"/>
            <rFont val="Tahoma"/>
            <family val="2"/>
          </rPr>
          <t xml:space="preserve">
</t>
        </r>
      </text>
    </comment>
    <comment ref="AF12" authorId="0">
      <text>
        <r>
          <rPr>
            <b/>
            <sz val="8"/>
            <rFont val="Tahoma"/>
            <family val="2"/>
          </rPr>
          <t>Kết thúc sớm không đánh giá</t>
        </r>
        <r>
          <rPr>
            <sz val="8"/>
            <rFont val="Tahoma"/>
            <family val="2"/>
          </rPr>
          <t xml:space="preserve">
</t>
        </r>
      </text>
    </comment>
    <comment ref="AF16" authorId="0">
      <text>
        <r>
          <rPr>
            <b/>
            <sz val="8"/>
            <rFont val="Tahoma"/>
            <family val="2"/>
          </rPr>
          <t>Kết thúc sớm không đánh giá</t>
        </r>
      </text>
    </comment>
    <comment ref="Z17" authorId="0">
      <text>
        <r>
          <rPr>
            <b/>
            <sz val="8"/>
            <rFont val="Tahoma"/>
            <family val="2"/>
          </rPr>
          <t>Chưa nộp bảng điểm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Tran Nhu Huy</author>
  </authors>
  <commentList>
    <comment ref="P8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P17" authorId="0">
      <text>
        <r>
          <rPr>
            <b/>
            <sz val="8"/>
            <rFont val="Tahoma"/>
            <family val="2"/>
          </rPr>
          <t>TN loại giỏi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P21" authorId="0">
      <text>
        <r>
          <rPr>
            <b/>
            <sz val="8"/>
            <rFont val="Tahoma"/>
            <family val="2"/>
          </rPr>
          <t>Trình độ Thạc sỹ</t>
        </r>
      </text>
    </comment>
    <comment ref="P22" authorId="0">
      <text>
        <r>
          <rPr>
            <b/>
            <sz val="8"/>
            <rFont val="Tahoma"/>
            <family val="2"/>
          </rPr>
          <t>Trình độ Thạc sỹ</t>
        </r>
      </text>
    </comment>
  </commentList>
</comments>
</file>

<file path=xl/sharedStrings.xml><?xml version="1.0" encoding="utf-8"?>
<sst xmlns="http://schemas.openxmlformats.org/spreadsheetml/2006/main" count="2290" uniqueCount="591">
  <si>
    <t>TT</t>
  </si>
  <si>
    <t>Nam</t>
  </si>
  <si>
    <t>Ngày sinh</t>
  </si>
  <si>
    <t>Họ</t>
  </si>
  <si>
    <t>tên</t>
  </si>
  <si>
    <t>Nữ</t>
  </si>
  <si>
    <t>Trình độ</t>
  </si>
  <si>
    <t>Trường cấp bằng</t>
  </si>
  <si>
    <t>Chuyên ngành</t>
  </si>
  <si>
    <t>Hạng tốt nghiệp</t>
  </si>
  <si>
    <t>Nghiệp vụ sư phạm</t>
  </si>
  <si>
    <t>Vị trí đăng ký</t>
  </si>
  <si>
    <t>Quê quán</t>
  </si>
  <si>
    <t>BỘ CÔNG THƯƠNG</t>
  </si>
  <si>
    <t>TRƯỜNG CAO ĐẲNG 
KỸ THUẬT CÔNG NGHIỆP</t>
  </si>
  <si>
    <t>Đại học</t>
  </si>
  <si>
    <t>Khá</t>
  </si>
  <si>
    <t>Không</t>
  </si>
  <si>
    <t>Liên hệ</t>
  </si>
  <si>
    <t>Thạc sỹ</t>
  </si>
  <si>
    <t>ĐH Thái Nguyên</t>
  </si>
  <si>
    <t>Hệ đào tạo</t>
  </si>
  <si>
    <t>Chính quy</t>
  </si>
  <si>
    <t>Dân tộc</t>
  </si>
  <si>
    <t>Kinh</t>
  </si>
  <si>
    <t>Ghi chú</t>
  </si>
  <si>
    <t xml:space="preserve">Nguyễn Thị </t>
  </si>
  <si>
    <t xml:space="preserve">Dương Thị </t>
  </si>
  <si>
    <t>CNKT Điện tử, truyền thông</t>
  </si>
  <si>
    <t>NVSP
Bậc 2</t>
  </si>
  <si>
    <t>ĐH</t>
  </si>
  <si>
    <t>Hiếu</t>
  </si>
  <si>
    <t>ĐH
(TB khá)</t>
  </si>
  <si>
    <t xml:space="preserve"> - Đại số và LT số
 - SP Toán học</t>
  </si>
  <si>
    <t>13/10/1989</t>
  </si>
  <si>
    <t>Giang</t>
  </si>
  <si>
    <t>Hà Trọng</t>
  </si>
  <si>
    <t>Lục Nam,
Bắc Giang</t>
  </si>
  <si>
    <t>Chỗ ở
hiện nay</t>
  </si>
  <si>
    <t>Năm 
Tốt nghiệp</t>
  </si>
  <si>
    <t>MS</t>
  </si>
  <si>
    <t>Chế độ
ưu tiên</t>
  </si>
  <si>
    <t>Tiếng
Anh</t>
  </si>
  <si>
    <t>Tin học</t>
  </si>
  <si>
    <t>B</t>
  </si>
  <si>
    <t>Chiều
cao/cân
nặng</t>
  </si>
  <si>
    <t>2013
2011</t>
  </si>
  <si>
    <t>B1 C.Âu
(ĐH Thái
Nguyên
5/2012)</t>
  </si>
  <si>
    <t>161/51</t>
  </si>
  <si>
    <t>Trần Nguyên Hãn, TP Bắc Giang</t>
  </si>
  <si>
    <t>Tuyết</t>
  </si>
  <si>
    <t>25/12/1994</t>
  </si>
  <si>
    <t>Văn Lâm, Hưng Yên</t>
  </si>
  <si>
    <t>Học viện nông nghiệp Việt Nam</t>
  </si>
  <si>
    <t>Giỏi</t>
  </si>
  <si>
    <t>Chăn nuôi Thú y</t>
  </si>
  <si>
    <t>154/45</t>
  </si>
  <si>
    <t>Bằng Giỏi</t>
  </si>
  <si>
    <t>01699943785</t>
  </si>
  <si>
    <t xml:space="preserve">Nguyễn Văn </t>
  </si>
  <si>
    <t>Dân</t>
  </si>
  <si>
    <t>20/6/1983</t>
  </si>
  <si>
    <t>Yên Dũng, Bắc Giang</t>
  </si>
  <si>
    <t>Đại học Bách khoa Hà Nội</t>
  </si>
  <si>
    <t>Tự động hóa xí nghiệp công nghiệp</t>
  </si>
  <si>
    <t>Vừa làm vừa học</t>
  </si>
  <si>
    <t>TB Khá</t>
  </si>
  <si>
    <t>Chứng chỉ nghề</t>
  </si>
  <si>
    <t>160/60</t>
  </si>
  <si>
    <t>0907530866</t>
  </si>
  <si>
    <t>Lục Nam, Bắc Giang</t>
  </si>
  <si>
    <t>168/58</t>
  </si>
  <si>
    <t>- Đại học
- Cao học</t>
  </si>
  <si>
    <t xml:space="preserve">ĐH Kinh tế
Kỹ thuật CN
</t>
  </si>
  <si>
    <t>- Thạc sỹ
- Đại học</t>
  </si>
  <si>
    <t xml:space="preserve">Hoàng Thị </t>
  </si>
  <si>
    <t>Nga</t>
  </si>
  <si>
    <t>18/5/1993</t>
  </si>
  <si>
    <t>Việt Yên, Bắc Giang</t>
  </si>
  <si>
    <t>Thọ Xương, Bắc Giang</t>
  </si>
  <si>
    <t>Đại học Thái Nguyên</t>
  </si>
  <si>
    <t>Sư phạm Toán</t>
  </si>
  <si>
    <t>Cử nhân</t>
  </si>
  <si>
    <t>162/54</t>
  </si>
  <si>
    <t>01663721969</t>
  </si>
  <si>
    <t>Nguyễn Mạnh</t>
  </si>
  <si>
    <t>Hòa</t>
  </si>
  <si>
    <t>28/8/1992</t>
  </si>
  <si>
    <t>Lạng Giang, Bắc Giang</t>
  </si>
  <si>
    <t>Đại học Điện lực</t>
  </si>
  <si>
    <t>Điện Công nghiệp và dân dụng</t>
  </si>
  <si>
    <t>C</t>
  </si>
  <si>
    <t>Chứng chỉ sư phạm dạy nghề</t>
  </si>
  <si>
    <t>165/50</t>
  </si>
  <si>
    <t>Giáo viên Thực hành ngành Kỹ thuật Điện tử</t>
  </si>
  <si>
    <t>Giáo viên ngành Toán</t>
  </si>
  <si>
    <t>01659991000</t>
  </si>
  <si>
    <t>Trịnh Thị Thúy</t>
  </si>
  <si>
    <t>Hà</t>
  </si>
  <si>
    <t>21/8/1989</t>
  </si>
  <si>
    <t>Sóc Sơn, Hà Nội</t>
  </si>
  <si>
    <t>Đại học Sư phạm Hà Nội</t>
  </si>
  <si>
    <t>- Toán học
- Toán học</t>
  </si>
  <si>
    <t>2016
2012</t>
  </si>
  <si>
    <t>B1 C.Âu
(ĐH SP Hà Nội
10/2014)</t>
  </si>
  <si>
    <t>155/46</t>
  </si>
  <si>
    <t>01656080995</t>
  </si>
  <si>
    <t xml:space="preserve">Nguyễn Đình Gia </t>
  </si>
  <si>
    <t>Khuy</t>
  </si>
  <si>
    <t>21/9/1989</t>
  </si>
  <si>
    <t>Hương Lâm, Hiệp Hòa</t>
  </si>
  <si>
    <t>158/54</t>
  </si>
  <si>
    <t>Chuyên viên phụ trách công tác khảo thí và đảm bảo chất lượng</t>
  </si>
  <si>
    <t>01293297553</t>
  </si>
  <si>
    <t xml:space="preserve">Hoàng Viết </t>
  </si>
  <si>
    <t>28/11/1976</t>
  </si>
  <si>
    <t>Hoàng Văn Thụ, Bắc Giang</t>
  </si>
  <si>
    <t>Thạc sỹ
Đại học</t>
  </si>
  <si>
    <t>Đại học Benedictine
Đại học Hà Nội</t>
  </si>
  <si>
    <t>Quản trị kinh doanh
Tiếng Anh</t>
  </si>
  <si>
    <t xml:space="preserve">
Tại chức</t>
  </si>
  <si>
    <t xml:space="preserve">
TB Khá</t>
  </si>
  <si>
    <t>2011
2008</t>
  </si>
  <si>
    <t>166/68</t>
  </si>
  <si>
    <t>Cán bộ quản lý</t>
  </si>
  <si>
    <t>Hường</t>
  </si>
  <si>
    <t>Yên Thế, Bắc Giang</t>
  </si>
  <si>
    <t>Đại học Nông Lâm - ĐH Thái Nguyên</t>
  </si>
  <si>
    <t>158/48</t>
  </si>
  <si>
    <t>0946858858</t>
  </si>
  <si>
    <t>0915028379</t>
  </si>
  <si>
    <t>Ngô Đức</t>
  </si>
  <si>
    <t>Tuấn</t>
  </si>
  <si>
    <t>22/5/1980</t>
  </si>
  <si>
    <t>Hiệp Hòa, Bắc Giang</t>
  </si>
  <si>
    <t>Đại học SPKT Hưng Yên
Đại học Sư phạm Hà Nội</t>
  </si>
  <si>
    <t>Kỹ thuật điện tử
Sư phạm kỹ thuật</t>
  </si>
  <si>
    <t xml:space="preserve">
Tại chức</t>
  </si>
  <si>
    <t xml:space="preserve">
Khá</t>
  </si>
  <si>
    <t>B1 Châu Âu (ĐH SPKT Hưng Yên)</t>
  </si>
  <si>
    <t>172/70</t>
  </si>
  <si>
    <t>0986894380</t>
  </si>
  <si>
    <t>DANH SÁCH THÍ SINH ĐĂNG KÝ DỰ TUYỂN VIÊN CHỨC ĐỢT 1 NĂM 2016</t>
  </si>
  <si>
    <t>B1 Châu Âu</t>
  </si>
  <si>
    <t>Cao học
Đại học</t>
  </si>
  <si>
    <t>Học viện KTQS
Viện Đại học Mở Hà Nội</t>
  </si>
  <si>
    <t>Khoa học Máy tính
Tin học ứng dụng</t>
  </si>
  <si>
    <t xml:space="preserve">Hoàng Văn </t>
  </si>
  <si>
    <t>Thoại</t>
  </si>
  <si>
    <t>16/3/1984</t>
  </si>
  <si>
    <t>Đại học Kỹ thuật Công nghiệp</t>
  </si>
  <si>
    <t>Trung bình</t>
  </si>
  <si>
    <t>Anh B, Trung cấp tiếng Nhật</t>
  </si>
  <si>
    <t>165/68</t>
  </si>
  <si>
    <t>Giáo viên Thực hành ngành Điện (Tự động hóa)</t>
  </si>
  <si>
    <t>0969781384</t>
  </si>
  <si>
    <t xml:space="preserve">Nguyễn Ngọc </t>
  </si>
  <si>
    <t>Huỳnh</t>
  </si>
  <si>
    <t>29/2/1992</t>
  </si>
  <si>
    <t>Hoàng Văn Thụ, TP Bắc Giang</t>
  </si>
  <si>
    <t>Đại học Kinh tế - Kỹ thuật Công nghiệp</t>
  </si>
  <si>
    <t>Công nghệ Kỹ thuật Điện, Điện tử</t>
  </si>
  <si>
    <t>Anh B</t>
  </si>
  <si>
    <t>162/55</t>
  </si>
  <si>
    <t>01692938592</t>
  </si>
  <si>
    <t>Tùng</t>
  </si>
  <si>
    <t>Lan Mẫu, Lục Nam</t>
  </si>
  <si>
    <t>Đại học Công nghiệp Hà Nội</t>
  </si>
  <si>
    <t>Công nghệ Kỹ thuật Điện tử, truyền thông</t>
  </si>
  <si>
    <t>0988121969</t>
  </si>
  <si>
    <t>Nguyễn Thị Huyền Trang</t>
  </si>
  <si>
    <t>Phùng Đình</t>
  </si>
  <si>
    <t>Thiện</t>
  </si>
  <si>
    <t>14/7/1979</t>
  </si>
  <si>
    <t>Đại học Nông nghiệp I</t>
  </si>
  <si>
    <t>Sư phạm Kỹ thuật nông nghiệp</t>
  </si>
  <si>
    <t>165/70</t>
  </si>
  <si>
    <t>01646770000</t>
  </si>
  <si>
    <t>Việt</t>
  </si>
  <si>
    <t xml:space="preserve">Đoàn Văn </t>
  </si>
  <si>
    <t>Ngô Quyền, Bắc Giang</t>
  </si>
  <si>
    <t>Kỹ thuật năng lượng</t>
  </si>
  <si>
    <t>Trung bình khá</t>
  </si>
  <si>
    <t>170/59</t>
  </si>
  <si>
    <t>Tiền Hải, Thái Bình</t>
  </si>
  <si>
    <t>Tiền Hải, Thái Binh</t>
  </si>
  <si>
    <t>Điện - Tự động hóa XNCN</t>
  </si>
  <si>
    <t>B1Châu Âu</t>
  </si>
  <si>
    <t>175/62</t>
  </si>
  <si>
    <t>Giáo viên dạy ngành Chăn nuôi thú y</t>
  </si>
  <si>
    <t>MS01.01</t>
  </si>
  <si>
    <t>MS01.02</t>
  </si>
  <si>
    <t>MS01.03</t>
  </si>
  <si>
    <t>MS01.04</t>
  </si>
  <si>
    <t>MS02.01</t>
  </si>
  <si>
    <t>MS02.02</t>
  </si>
  <si>
    <t>MS02.03</t>
  </si>
  <si>
    <t>MS02.04</t>
  </si>
  <si>
    <t>MS03.01</t>
  </si>
  <si>
    <t>MS04.01</t>
  </si>
  <si>
    <t>MS04.02</t>
  </si>
  <si>
    <t>MS04.03</t>
  </si>
  <si>
    <t>MS05.01</t>
  </si>
  <si>
    <t>MS06.01</t>
  </si>
  <si>
    <t>MS06.02</t>
  </si>
  <si>
    <t>MS06.03</t>
  </si>
  <si>
    <t>2014
2005</t>
  </si>
  <si>
    <t>CB1</t>
  </si>
  <si>
    <t>CB2</t>
  </si>
  <si>
    <t>CB3</t>
  </si>
  <si>
    <t>Điểm thi phỏng vấn</t>
  </si>
  <si>
    <t>Điểm kết quả học tập</t>
  </si>
  <si>
    <t>Tổng kết quả học tập</t>
  </si>
  <si>
    <t>Điểm TN</t>
  </si>
  <si>
    <t>Điểm KQHT</t>
  </si>
  <si>
    <t>Không thi</t>
  </si>
  <si>
    <t>Điểm thi lý thuyết</t>
  </si>
  <si>
    <t>CB4</t>
  </si>
  <si>
    <t>CB5</t>
  </si>
  <si>
    <t>CB6</t>
  </si>
  <si>
    <t>CB7</t>
  </si>
  <si>
    <t>Điểm TBC</t>
  </si>
  <si>
    <t>Điểm thi thực hành</t>
  </si>
  <si>
    <t>Kết quả</t>
  </si>
  <si>
    <t>Chế độ ưu tiên</t>
  </si>
  <si>
    <t>Điểm TBC
(Hệ số 2)</t>
  </si>
  <si>
    <t>Tổng điểm phỏng vấn(Hệ số 2)</t>
  </si>
  <si>
    <t>ĐT Tín chỉ (HS2)</t>
  </si>
  <si>
    <r>
      <t xml:space="preserve">KẾT QUẢ  TUYỂN DỤNG VIÊN CHỨC ĐỢT 1 NĂM 2016
</t>
    </r>
    <r>
      <rPr>
        <i/>
        <sz val="13"/>
        <rFont val="Times New Roman"/>
        <family val="1"/>
      </rPr>
      <t>(Kèm theo thông báo số:         /TB-CĐKTCN ngày     tháng 6   năm 2016 của Trường Cao đẳng Kỹ thuật Công nghiệp)</t>
    </r>
  </si>
  <si>
    <t>Số báo danh</t>
  </si>
  <si>
    <t>Điểm phỏng vấn (HS2)</t>
  </si>
  <si>
    <t>Điểm ưu tiên</t>
  </si>
  <si>
    <t xml:space="preserve">Tổng điểm
</t>
  </si>
  <si>
    <t>Bỏ thi</t>
  </si>
  <si>
    <t>Bỏ sát hạch</t>
  </si>
  <si>
    <t>CHỦ TỊCH HỘI ĐỒNG</t>
  </si>
  <si>
    <t>(Đã ký)</t>
  </si>
  <si>
    <t xml:space="preserve">Bỏ thi </t>
  </si>
  <si>
    <t>Ngành Kỹ thuật Điện tử</t>
  </si>
  <si>
    <t>Ngành Điện -TĐH</t>
  </si>
  <si>
    <t>Chuyên viên Phòng ĐBCL</t>
  </si>
  <si>
    <t>Ngành Chăn nuôi TY</t>
  </si>
  <si>
    <t>Ngành Toán</t>
  </si>
  <si>
    <t>THƯ KÝ HỘI ĐỒNG</t>
  </si>
  <si>
    <r>
      <rPr>
        <sz val="13"/>
        <rFont val="Times New Roman"/>
        <family val="1"/>
      </rPr>
      <t>TRƯỜNG CAO ĐẲNG
KỸ THUẬT CÔNG NGHIỆP</t>
    </r>
    <r>
      <rPr>
        <b/>
        <sz val="13"/>
        <rFont val="Times New Roman"/>
        <family val="1"/>
      </rPr>
      <t xml:space="preserve">
HỘI ĐỒNG TUYỂN DỤNG</t>
    </r>
  </si>
  <si>
    <t xml:space="preserve">Điểm sát hạch giảng lý thuyết (HS2) </t>
  </si>
  <si>
    <t xml:space="preserve">Điểm sát hạch  giảng thực hành (HS2) </t>
  </si>
  <si>
    <t>Trúng tuyển</t>
  </si>
  <si>
    <t>Điểm tốt nghiệp</t>
  </si>
  <si>
    <t>Điểm TB các môn</t>
  </si>
  <si>
    <t>17=(12)+(13)x2+ (14)x2+(15)x2+(16)</t>
  </si>
  <si>
    <t>12=(9)+(10)+(11)x2</t>
  </si>
  <si>
    <t>Hiệu trưởng
Đặng Thanh Thủy</t>
  </si>
  <si>
    <t>Tổng số thí sinh: 16 thí sinh
Số thí sinh chính thức dự thi: 13 thí sinh 
Số thí sinh vắng mặt: 03 thí sinh
Số thí sinh trúng tuyển: 08 thí sinh</t>
  </si>
  <si>
    <t>DANH SÁCH THÍ SINH ĐĂNG KÝ DỰ TUYỂN VIÊN CHỨC ĐỢT 2 NĂM 2017</t>
  </si>
  <si>
    <t xml:space="preserve">Chu Văn </t>
  </si>
  <si>
    <t>Lương</t>
  </si>
  <si>
    <t>Lãng Sơn, Yên Dũng, Bắc Giang</t>
  </si>
  <si>
    <t>Tân Dân, Yên Dũng, Bắc Giang</t>
  </si>
  <si>
    <t>Đại học Khoa học Tự nhiên</t>
  </si>
  <si>
    <t>Toán - Tin ứng dụng</t>
  </si>
  <si>
    <t>Tại chức</t>
  </si>
  <si>
    <t>Lý luận &amp;PPDH đại học</t>
  </si>
  <si>
    <t xml:space="preserve">Phạm Như </t>
  </si>
  <si>
    <t>Uyển</t>
  </si>
  <si>
    <t>TP. Bắc Giang, Bắc Giang</t>
  </si>
  <si>
    <t>Đại học Công nghệ</t>
  </si>
  <si>
    <t>Công nghệ thông tin</t>
  </si>
  <si>
    <t>Đại học Sư phạm Hà Nội 2</t>
  </si>
  <si>
    <t>B1</t>
  </si>
  <si>
    <t>Giảng viên Tin học</t>
  </si>
  <si>
    <t xml:space="preserve">Bùi Thanh </t>
  </si>
  <si>
    <t>An Bá, Sơn Động, Bắc Giang</t>
  </si>
  <si>
    <t>Đại học Công nghiệp Hà nội</t>
  </si>
  <si>
    <t>Khoa học máy tính</t>
  </si>
  <si>
    <t>Toeic ip</t>
  </si>
  <si>
    <t>NVSP cho GV đại học, cao đẳng</t>
  </si>
  <si>
    <t>Dĩnh Kế, Bắc Giang</t>
  </si>
  <si>
    <t>Đại học khoa học Tự nhiên</t>
  </si>
  <si>
    <t>TB- khá</t>
  </si>
  <si>
    <t>NVSP</t>
  </si>
  <si>
    <t>Nguyễn Thị Hồng</t>
  </si>
  <si>
    <t>Cúc</t>
  </si>
  <si>
    <t>Mỹ Độ, Tp.Bắc Giang, Bắc Giang</t>
  </si>
  <si>
    <t>Mỹ Độ, Tp. Bắc Giang, Bắc Giang</t>
  </si>
  <si>
    <t>Đại học Công nghiệp Thành phố Hồ Chí Minh</t>
  </si>
  <si>
    <t>NVSP bậc 2</t>
  </si>
  <si>
    <t xml:space="preserve">Đồng Thị </t>
  </si>
  <si>
    <t>Cánh</t>
  </si>
  <si>
    <t>Tân Liễu, Yên Dũng, Bắc Giang</t>
  </si>
  <si>
    <t>Tiến Dũng, Yên Dũng, Bắc Giang</t>
  </si>
  <si>
    <t>Đại học Mở Hà Nội</t>
  </si>
  <si>
    <t>Tin học ứng dụng</t>
  </si>
  <si>
    <t xml:space="preserve">Đặng Lan </t>
  </si>
  <si>
    <t>Thương</t>
  </si>
  <si>
    <t>Vân Phúc, Phúc Thọ, Hà Nội</t>
  </si>
  <si>
    <t>Xuân Khanh, Sơn Tây, Hà Nội</t>
  </si>
  <si>
    <t>Sư phạm Kỹ thuật Điện tử</t>
  </si>
  <si>
    <t>ứng dụng công nghệ thông tin cơ bản</t>
  </si>
  <si>
    <t>Giảng viên Điện tử</t>
  </si>
  <si>
    <t xml:space="preserve">Cao Thị </t>
  </si>
  <si>
    <t>Hương</t>
  </si>
  <si>
    <t>Xuân Hương, Lạng Giang, Bắc Giang</t>
  </si>
  <si>
    <t>Đại học Kỹ thuật Công nghiệp - Đại học Thái nguyên</t>
  </si>
  <si>
    <t>Điện tử viễn thông</t>
  </si>
  <si>
    <t>Huyền</t>
  </si>
  <si>
    <t>Mỹ Thái, Lạng Giang, Bắc Giang</t>
  </si>
  <si>
    <t>Học viện Kỹ thuật quân sự</t>
  </si>
  <si>
    <t>Chính quy (chuyển cấp)</t>
  </si>
  <si>
    <t xml:space="preserve">Nguyễn Đăng </t>
  </si>
  <si>
    <t>Sơn</t>
  </si>
  <si>
    <t>Tân Yên, Bắc Giang</t>
  </si>
  <si>
    <t>Nguyễn Trọng Tấn, Tp.Bắc Giang, Bắc Giang</t>
  </si>
  <si>
    <t>Điện tử công nghiệp</t>
  </si>
  <si>
    <t>Đại học Sư phạm Kỹ thuật Hưng Yên</t>
  </si>
  <si>
    <t>Chính quy (Liên thông từ CĐ)</t>
  </si>
  <si>
    <t xml:space="preserve">Ngô Thị </t>
  </si>
  <si>
    <t>Đại học Sao đỏ</t>
  </si>
  <si>
    <t>Hệ thống Điện</t>
  </si>
  <si>
    <t>Giảng viên Điện</t>
  </si>
  <si>
    <t xml:space="preserve">Nguyễn Mạnh </t>
  </si>
  <si>
    <t>Điện công nghiệp và dân dụng</t>
  </si>
  <si>
    <t>Sư phạm Dạy nghề</t>
  </si>
  <si>
    <t xml:space="preserve">Đỗ Thanh </t>
  </si>
  <si>
    <t>Song Mai, Tp.Bắc Giang</t>
  </si>
  <si>
    <t>Nùng</t>
  </si>
  <si>
    <t>Đại học sư phạm- Đại học Thái nguyên</t>
  </si>
  <si>
    <t xml:space="preserve">Hà Thị </t>
  </si>
  <si>
    <t>Sư phạm Sinh học</t>
  </si>
  <si>
    <t>Đại học sư phạm Hà Nội</t>
  </si>
  <si>
    <t>Giảng viên sinh học</t>
  </si>
  <si>
    <t>Giảng viên Sinh học</t>
  </si>
  <si>
    <t xml:space="preserve">Đỗ Hoàng </t>
  </si>
  <si>
    <t>Mai</t>
  </si>
  <si>
    <t>Đại học giáo dục</t>
  </si>
  <si>
    <t xml:space="preserve">Hà Ngọc </t>
  </si>
  <si>
    <t>Linh</t>
  </si>
  <si>
    <t>Công nghệ sinh học</t>
  </si>
  <si>
    <t>Oanh</t>
  </si>
  <si>
    <t>Song Vân, Tân Yên, Bắc Giang</t>
  </si>
  <si>
    <t>Đại học Sư phạm - Đại học Thái nguyên</t>
  </si>
  <si>
    <t>Ba Vì, Hà Nội</t>
  </si>
  <si>
    <t>Sư phạm Lịch sử</t>
  </si>
  <si>
    <t>Giảng viên Lịch sử</t>
  </si>
  <si>
    <t xml:space="preserve">Đào Văn </t>
  </si>
  <si>
    <t>Huy</t>
  </si>
  <si>
    <t>Hoàn</t>
  </si>
  <si>
    <t>Sư phạm Ngữ văn</t>
  </si>
  <si>
    <t xml:space="preserve">Giảng viên Văn </t>
  </si>
  <si>
    <t>Nguyễn Thị Trang</t>
  </si>
  <si>
    <t>Nhung</t>
  </si>
  <si>
    <t>Trần Nguyên Hãn, Bắc Giang</t>
  </si>
  <si>
    <t>Sư phạm ngữ văn</t>
  </si>
  <si>
    <t>Đại học sư phạm- Đại học Thái Nguyên</t>
  </si>
  <si>
    <t>Trang</t>
  </si>
  <si>
    <t>Trinh</t>
  </si>
  <si>
    <t>A</t>
  </si>
  <si>
    <t>GCN chuẩn đầu ra do trường Sao đỏ cấp</t>
  </si>
  <si>
    <t>Thúy</t>
  </si>
  <si>
    <t>Hợp Đức, Tân Yên, Bắc Giang</t>
  </si>
  <si>
    <t>Nguyễn Thị Minh</t>
  </si>
  <si>
    <t>Thạc sỹ
Đại học</t>
  </si>
  <si>
    <t>Công nghệ thông tin
Tin học</t>
  </si>
  <si>
    <t>Sinh thái học
Sinh- Kỹ thuật nông nghiệp</t>
  </si>
  <si>
    <t>2012
2005</t>
  </si>
  <si>
    <t>Văn học Việt Nam
Sư phạm ngữ văn</t>
  </si>
  <si>
    <t>MS01.05</t>
  </si>
  <si>
    <t>MS01.06</t>
  </si>
  <si>
    <t>MS01.07</t>
  </si>
  <si>
    <t>MS03.02</t>
  </si>
  <si>
    <t>MS04.04</t>
  </si>
  <si>
    <t>MS04.05</t>
  </si>
  <si>
    <t>MS05.02</t>
  </si>
  <si>
    <t>MS06.04</t>
  </si>
  <si>
    <t>MS04.06</t>
  </si>
  <si>
    <t xml:space="preserve">Nguyễn Thị Kiều </t>
  </si>
  <si>
    <t>Kim Đường, Ứng Hòa, Hà Nội</t>
  </si>
  <si>
    <t>A2</t>
  </si>
  <si>
    <t>Cơ bản</t>
  </si>
  <si>
    <t>Thạc sỹ
Đại học</t>
  </si>
  <si>
    <t>Đại học Công nghệ
Đại học Sư phạm Hà Nội 2</t>
  </si>
  <si>
    <t xml:space="preserve">
Chính quy</t>
  </si>
  <si>
    <t xml:space="preserve">
Giỏi</t>
  </si>
  <si>
    <t>2016
2012</t>
  </si>
  <si>
    <t>Trần Nguyên Hãn, Tp.Bắc Giang, Bắc Giang</t>
  </si>
  <si>
    <t xml:space="preserve">Thạc sỹ
Đại học
</t>
  </si>
  <si>
    <t>Đại học bách khoa Hà Nội
Viện Đại học Mở Hà Nội</t>
  </si>
  <si>
    <t xml:space="preserve">
Chính quy</t>
  </si>
  <si>
    <t xml:space="preserve">
Giỏi</t>
  </si>
  <si>
    <t>2015
2012</t>
  </si>
  <si>
    <t xml:space="preserve">
Lịch sử</t>
  </si>
  <si>
    <t>Đại học Quy Nhơn
Đại học Quy Nhơn</t>
  </si>
  <si>
    <t>2007
2011</t>
  </si>
  <si>
    <t>Thành phần gia đình</t>
  </si>
  <si>
    <t>Quá trình hoạt động của bản thân</t>
  </si>
  <si>
    <t>- Bố đẻ: Đồng Văn Sơn - Buôn bán.
- Mẹ đẻ: Nguyễn Thị Dung - Buôn bán.
- Chồng: Đỗ Văn Chiến - Lái xe.</t>
  </si>
  <si>
    <t>-Từ 2006 -2011: Sinh viên Đại học Mở Hà Nội.
- Từ 2011- nay: Nhân viên Công ty du lịch Đại An, Bắc Giang</t>
  </si>
  <si>
    <t>- Bố đẻ: Nguyễn Văn Chỉnh, nghỉ hưu.
- Mẹ đẻ: Đỗ Thị Ngân, nghỉ hưu.
- Chồng: Hoàng Bảo Trung, GV Trường CĐKTCN</t>
  </si>
  <si>
    <t>- Từ 2007-2009: SV trường Đại học Công nghiệp TP.Hồ Chí Minh.
- Từ 2010-2011: Giáo viên Trường Trung cấp Nghề Hà Nội.
- Từ 2011-nay: Giáo viên TT.GDNN-GDTT Lục Ngạn</t>
  </si>
  <si>
    <t>- Bố đẻ: Chu Văn Thìn, Làm ruộng.
- Mẹ đẻ: Bùi Thị Nhị, Làm ruộng.
- Vợ: Hà Thị Bích Thuận, Kế toán Bệnh viện đa khoa huyện Yên Dũng</t>
  </si>
  <si>
    <t>- Từ 2002-2004: SV Trường Sư phạm Kỹ thuật Hưng Yên
- Từ 2004-2007: SV Đại học Khoa học Tự nhiên
- Từ 2007-2017: Giáo viên Tin Trường Cao đẳng Nghề Bắc Giang</t>
  </si>
  <si>
    <t>- Bố đẻ: Bùi Mạnh Thưởng, Kiểm lâm
- Mẹ đẻ: Lương Thị Yến, Làm ruộng</t>
  </si>
  <si>
    <t>- Từ 2008-2012: SV Trường Đại học Công nghiệp Hà Nội.
- Từ 2012-2013: Nhân viên SEO, Hà Nội.
- Từ 2013-nay: Nhân viên kỹ thuật Viettel Sơn Động, Bắc Giang</t>
  </si>
  <si>
    <t>- Bố đẻ: Nguyễn Thành Biên, Làm ruộng
- Mẹ đẻ: Nguyễn Thị Mai, Làm ruộng</t>
  </si>
  <si>
    <t>-Từ 2010-7/2013: Nhân viên hành chính Công ty cổ phần GD và phát triển công nghệ.
- Từ 12/2013-12/2015: Học Thạc sỹ tại Đại học Công nghiệp -ĐHQG Hà Nội.
- Từ 2/2017-10/2017: Nhân viên phòng Đào tạo trường TCKT CN Lê Quý Đôn, Hà Nội.
- Từ 11/2017-nay: Giáo viên thỉnh giảng tại khoa ĐT-TH, Trường CĐKTCN</t>
  </si>
  <si>
    <t>- Bố đẻ: đã mất
- Mẹ đẻ: Hoàng Thị Tuyến, Công nhân xí nghiệp may Hà Bắc
- Vợ: Nguyễn Thị Hồng Nhung, Giáo viên Trường Tiểu học Ngọc Thiện 1</t>
  </si>
  <si>
    <t>- Từ 2008-2012: Sinh viên Đại học Sư phạm Hà Nội 2.
- Từ 2012-2015: Giảng viên Trường Đại học Sư phạm Hà Nội 2.
- Từ 2016-nay: Nhân viên tập đoàn Khoa học Kỹ thuật Foxcom</t>
  </si>
  <si>
    <t>- Bố đẻ: Nguyễn Mạnh Hưng, Làm ruộng
- Mẹ đẻ: Nguyễn Thị Quyên, Làm ruộng</t>
  </si>
  <si>
    <t>- 2004-2008: Văn phòng Gia sư Công ty phần mềm SOS
- 2011-2013: Giáo viên Hợp đồng Trường Chuyên Bắc Giang.
- Từ 2013-nay: Làm Công nghệ thông tin về in ấn tại Hà Nội</t>
  </si>
  <si>
    <t>- Bố đẻ: Nguyễn Văn Hùng, Làm ruộng
- Nguyễn Thị Sắc, Làm ruộng</t>
  </si>
  <si>
    <t>- Từ 2007-2010: Sinh viên Trường Đại học KTKT Công nghiệp Hà Nội.
- Từ 2010-2013: Học viên Học viện Kỹ thuật quân sự Hà Nội.
- Từ 2013-nay: Nhân viên Công ty Sam Sung.
- Từ 2015-nay: Nhân viên Công ty cổ phần PCB</t>
  </si>
  <si>
    <t>- Bố đẻ: Cao Văn Mến, làm ruộng
- Mẹ đẻ: Nguyễn Thị Hợp: Làm ruộng</t>
  </si>
  <si>
    <t xml:space="preserve">- Từ 2010- 2015: Sinh viên Trường Đại học KTCN Thái Nguyên.
- Từ 2015-nay: Nhân viên văn phòng InKec Việt Nam </t>
  </si>
  <si>
    <t>- Bố đẻ: Nguyễn Đăng Sinh, Kinh doanh
- Mẹ đẻ: Lê Thị Nhu, Nội trợ
 - Vợ: Nguyễn Thị Ngọc Van: Công an huyện Lạng Giang</t>
  </si>
  <si>
    <t>- Từ 2009-2011: SV Đại học Sư phạm Kỹ thuật Hưng Yên
- Từ 2012-2016: Giảng viên Trường Cao đẳng nghề Bắc Giang.
- Từ 2016-nay: Kinh doanh tự do</t>
  </si>
  <si>
    <t>- Bố: Đặng Minh Thuần, Công chức
- Mẹ: Nguyễn Vĩnh Hà, Quân nhân chuyên nghiệp</t>
  </si>
  <si>
    <t>- Từ 2010-2013: Học Trung học phổ thông.
- Từ 2013-2017: Học Trường Đại học Sư phạm Hà Nội</t>
  </si>
  <si>
    <t>- Bố: Nguyễn Mạnh Thuận, Hưu trí
- Mẹ: Hoàng Thị Liên, Giáo viên
- Vợ: Nguyễn Thị Thủy, Công chức</t>
  </si>
  <si>
    <t>- Từ 2010-2014: SV Đại học Điện lực Hà Nội.
- Từ 2014-nay: Lao dộng tự do</t>
  </si>
  <si>
    <t>- Bố: Ngô Minh Hùng, cán bộ 
- Mẹ: Phạm Như Hoa, Buôn bán tự do</t>
  </si>
  <si>
    <t>- Từ 2010-2013: Học sinh Trường THPT Thái Thuận
- Từ 2013-2017: Sinh viên Đại học Sao Đỏ</t>
  </si>
  <si>
    <t>- Bố: Đỗ Văn Quỳnh, Giáo viên
- Mẹ: Hoàng Thị Nhung, Giáo viên
- Chồng: Nguyễn Hải Lưu: Kỹ sư xây dựng</t>
  </si>
  <si>
    <t>- Từ 2005-2010: Giáo viên Trường THPT Dân lập Tân Yên
- Từ 2010- 6/2012: Học Thạc sỹ tại Thái Nguyên
- Từ 7/2012-5/2016: Giáo viên Trường THPT Dân lập Tân Yên
- Từ 6/2016-nay: Giáo viên trường THPT Hoàng Hoa Thám, Tân Yên</t>
  </si>
  <si>
    <t>- Bố: Hà Văn Thuận, Bộ đội
- Mẹ: Nguyễn Thị Hoàn, Làm ruộng.
- Chồng: Chu Xuân Thưởng, Kinh doanh tự do</t>
  </si>
  <si>
    <t>- Từ 2010-2014: SV Trường Đại học Sư phạm Hà Nội
- Từ 2015-nay: Giáo viên thỉnh giảng tại Trung tâm THPT, Trường CĐ Kỹ thuật Công nghiệp</t>
  </si>
  <si>
    <t xml:space="preserve">- Bố: Hà Việt Dũng, Hưu trí
- Mẹ: Ngô Thị Tuyến, Giáo viên </t>
  </si>
  <si>
    <t>- Từ 2008-2012: SV Đại học Mở Hà Nội
- Từ 2012- 9/2014: Học viên Cao học Đại học Bách Khoa Hà Nội
- Từ 9/2014-nay: Nhân viên Sở Tài nguyên và Môi trường Bắc Giang</t>
  </si>
  <si>
    <t>- Bố: Đỗ Văn Thành, Bộ đội
- Mẹ: Hoàng Thị Linh, Giáo viên</t>
  </si>
  <si>
    <t>- Từ 2011-2015: SV Đại học Quốc Gia Hà Nội
- Từ 8/2015-nay: Giáo viên Trường THPT Nguyên Hồng</t>
  </si>
  <si>
    <t>- Bố: Nguyễn Công Tân, Làm ruộng
- Mẹ: Phạm Thị Mai, Làm ruộng
- Chồng: Nguyễn Văn Minh: Cán bộ UBND Thị trấn Cao Thượng, Tân Yên</t>
  </si>
  <si>
    <t>- Từ 2009- 6/2014: SV Trường Đại học Sư phạm Thái Nguyên
-24:24Từ 2015-12/2016: Bí thư Đoàn xã Song Vân, Tân Yên.
- Từ 3/2017-nay: Giáo viên thỉnh giảng TT.THPT, Trường Cao đẳng Kỹ thuật Công nghiệp</t>
  </si>
  <si>
    <t>- Bố: Nguyễn Đức Tuyên, Giáo viên
- Mẹ: Nguyễn Thị Đào, Làm ruộng</t>
  </si>
  <si>
    <t>- Từ 2010-2013: Học  sinh THPT Đại Cường
- Từ 2013-2017: Sinh viên ĐHSP Thái Nguyên</t>
  </si>
  <si>
    <t>- Bố: Đào Văn Hải, Làm ruộng
- Mẹ: Vũ Thị Thơ, Làm ruộng
- Vợ: Nguyễn Thị Thu, cán bộ ngân hàng</t>
  </si>
  <si>
    <t>- Từ 9/2008-5/2011: Học viên Cao học Đại học Quy Nhơn
- Từ 6/2011-4/2012: Tham gia sản xuất cùng gia đình
- Từ 5/2012-01/2017: Giáo viên Lịch sử Trường Cao đẳng nghề Bắc Giang
- Từ 2/2017-11/2017: Cán bộ phòng nhân sự công ty xây dựng Hải Âu</t>
  </si>
  <si>
    <t>- Bố: Nguyễn Văn Ngát, Làm ruộng
-Mẹ: Nguyễn Thị Duyên, Làm ruộng</t>
  </si>
  <si>
    <t>- Từ 2012-2016: SV Trường Đại học Sư phạm Hà Nội 2
- Từ 2017-nay: Giáo viên thỉnh giảng TT.THPT, Trường Cao đẳng Kỹ thuật Công nghiệp</t>
  </si>
  <si>
    <t>- Bố: Nguyễn Văn Tâm, Công nhân
- Mẹ: Nguyễn Thị Thủy, Giáo viên
- Chồng: Nguyễn Văn Hiếu, cán bộ UBND phường Trần Nguyên Hãn</t>
  </si>
  <si>
    <t>- Từ 2003-2007: Đại học Sư phạm Đại học Thái Nguyên
- Từ 2007-2008: Giáo viên TT. Tin học &amp; NN Tỉnh Bắc Giang
- Từ 2017-nay: GV Thỉnh giảng Trường CĐ Kỹ thuật Công nghiệp</t>
  </si>
  <si>
    <t xml:space="preserve">- Bố: Nguyễn Đức Cảnh, làm ruộng
- Mẹ: Hồ Thị Duyên, Làm ruộng
</t>
  </si>
  <si>
    <t>- Từ 2011-2015: SV Đại học Sư phạm Hà Nội
-Từ 2016-nay: Chuyên viên Đại học Sư phạm nghệ thuật Trung ương</t>
  </si>
  <si>
    <t>- Bố: Hoàng Huy Tuệ, Làm ruộng
- Mẹ: Nguyễn Thị Ngọc, Làm ruộng
- Chồng: Nguyễn Đăng Hà, Kinh doanh tự do</t>
  </si>
  <si>
    <t>- Từ 2008-2012: SV Đại học Sư phạm Thái Nguyên
- Từ 2012-2014: Giảng dạy tại TT.GDNN-GDTX huyện Việt Yên
- Từ 2014-2016: Học Cao học tại Đại học Sư phạm Thái Nguyên
- Từ 2016-nay: Giảng dạy tại TT.GDNN-GDTX huyện Việt Yên</t>
  </si>
  <si>
    <t>- Bố: Nguyễn Văn Phương, Làm ruộng
- Mẹ: Đỗ Thị Ngọc, Làm ruộng
- Chồng: Vũ Tiến Thành, Giáo viên THPT Ngô Sỹ Liên</t>
  </si>
  <si>
    <t>- Từ 2006-2010: Giáo viên Trường Dân lập Quang Trung
- Từ 2010-2013: Giáo viên TT. Tin học ngoại ngữ Bắc Giang.
- Từ 2013-3/2017: Giáo viên THPTDL Nguyên Hồng
- Từ 4/2017-nay: GVHĐ Trường Cao đẳng Kỹ thuật Công nghiệp</t>
  </si>
  <si>
    <t>Điểm phỏng vấn</t>
  </si>
  <si>
    <t>GK2</t>
  </si>
  <si>
    <t>Điểm TB</t>
  </si>
  <si>
    <t>DANH SÁCH ĐIỂM PHỎNG  VẤN KIẾN THỨC CHUNG ĐỐI VỚI THÍ SINH DỰ THI VIÊN CHỨC ĐỢT 2/2017</t>
  </si>
  <si>
    <t>Đạt</t>
  </si>
  <si>
    <t>NGƯỜI LẬP BIỂU</t>
  </si>
  <si>
    <t>HIỆU TRƯỞNG</t>
  </si>
  <si>
    <t>28,0</t>
  </si>
  <si>
    <t>30,25</t>
  </si>
  <si>
    <t>29,5</t>
  </si>
  <si>
    <t>40,75</t>
  </si>
  <si>
    <t>28,75</t>
  </si>
  <si>
    <t>31,75</t>
  </si>
  <si>
    <t>32,5</t>
  </si>
  <si>
    <t>37,5</t>
  </si>
  <si>
    <t>35,75</t>
  </si>
  <si>
    <t>35,5</t>
  </si>
  <si>
    <t>38,5</t>
  </si>
  <si>
    <t>32,75</t>
  </si>
  <si>
    <t>32,0</t>
  </si>
  <si>
    <t>33,25</t>
  </si>
  <si>
    <t>31,25</t>
  </si>
  <si>
    <t>34,75</t>
  </si>
  <si>
    <t>38,0</t>
  </si>
  <si>
    <t>41,0</t>
  </si>
  <si>
    <t>GK1</t>
  </si>
  <si>
    <t>DANH SÁCH ĐIỂM PHỎNG  VẤN NĂNG LỰC NGOẠI NGỮ ĐỐI VỚI THÍ SINH DỰ THI VIÊN CHỨC ĐỢT 2/2017</t>
  </si>
  <si>
    <t>Điểm phỏng vấn kiến thức chung</t>
  </si>
  <si>
    <t>Điểm phỏng vấn năng lực ngoại ngữ</t>
  </si>
  <si>
    <t>DANH SÁCH ĐIỂM PHỎNG VẤN ĐỐI VỚI THÍ SINH DỰ THI VIÊN CHỨC ĐỢT 2 NĂM 2017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</si>
  <si>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
- Đối với Phỏng vấn Kiến thức chung, điểm đạt  từ 30 điểm trở lên
- Đối với phỏng vấn năng lực ngoại ngữ, điểm đạt từ 20 điểm trở lên</t>
    </r>
  </si>
  <si>
    <t>Vân</t>
  </si>
  <si>
    <t>HỘI ĐỒNG TUYỂN DỤNG VIÊN CHỨC</t>
  </si>
  <si>
    <t>TM. HỘI ĐỒNG TUYỂN DỤNG</t>
  </si>
  <si>
    <t>CHỦ TỊCH</t>
  </si>
  <si>
    <t xml:space="preserve"> HIỆU TRƯỞNG</t>
  </si>
  <si>
    <t>Đặng Thanh Thủy</t>
  </si>
  <si>
    <t>Giảng viên ngành GDTC</t>
  </si>
  <si>
    <t>Giảng viên ngành Điện</t>
  </si>
  <si>
    <t>Giảng viên ngành Điện lạnh</t>
  </si>
  <si>
    <t>Giảng viên ngành Điện tử</t>
  </si>
  <si>
    <t>Hà Trung,Thanh Hoá</t>
  </si>
  <si>
    <t>TT Vôi, Lạng Giang,BG</t>
  </si>
  <si>
    <t>Tân yên, Bắc Giang</t>
  </si>
  <si>
    <t>P.Trần Nguyên Hãn,Tp BG</t>
  </si>
  <si>
    <t>Lục Ngạn,BG</t>
  </si>
  <si>
    <t>Lạng giang,BG</t>
  </si>
  <si>
    <t>Lục nam , BG</t>
  </si>
  <si>
    <t>Dĩnh kế,BG</t>
  </si>
  <si>
    <t>P.Trần nguyên Hãn,TP BG</t>
  </si>
  <si>
    <t>Tân mỹ, BG</t>
  </si>
  <si>
    <t>P.Trần Phú, TP BG</t>
  </si>
  <si>
    <t>Xuân Hương, Lạng Giang</t>
  </si>
  <si>
    <t>Dĩnh trì, TP  BG</t>
  </si>
  <si>
    <t>Tân Dĩnh, Lạng Giang, BG</t>
  </si>
  <si>
    <t>Hiệp Hòa, BG</t>
  </si>
  <si>
    <t>Giảng viên ngành Tin học</t>
  </si>
  <si>
    <t>Giảng viên ngành Văn học</t>
  </si>
  <si>
    <t>Giảng viên ngành Toán</t>
  </si>
  <si>
    <t>Giảng viên ngành Tiếng Trung</t>
  </si>
  <si>
    <t>Giảng viên ngành May</t>
  </si>
  <si>
    <r>
      <rPr>
        <b/>
        <i/>
        <sz val="12"/>
        <rFont val="Times New Roman"/>
        <family val="1"/>
      </rPr>
      <t>Yêu cầu</t>
    </r>
    <r>
      <rPr>
        <sz val="12"/>
        <rFont val="Times New Roman"/>
        <family val="1"/>
      </rPr>
      <t>: Thí sinh tham dự lịch tập trung có mặt đúng 9</t>
    </r>
    <r>
      <rPr>
        <b/>
        <sz val="12"/>
        <rFont val="Times New Roman"/>
        <family val="1"/>
      </rPr>
      <t xml:space="preserve">h00 </t>
    </r>
    <r>
      <rPr>
        <sz val="12"/>
        <rFont val="Times New Roman"/>
        <family val="1"/>
      </rPr>
      <t>theo lịch,</t>
    </r>
    <r>
      <rPr>
        <sz val="12"/>
        <rFont val="Times New Roman"/>
        <family val="1"/>
      </rPr>
      <t xml:space="preserve"> tại phòng Họp truyền thống tầng 2 Nhà Đa năng, trang phục lịch sự, chuẩn bị giấy, bút ghi chép khi cần thiết.</t>
    </r>
  </si>
  <si>
    <t>Phi</t>
  </si>
  <si>
    <t>Nghi</t>
  </si>
  <si>
    <t>Yến</t>
  </si>
  <si>
    <t>Anh</t>
  </si>
  <si>
    <t>Thạch</t>
  </si>
  <si>
    <t>Hiên</t>
  </si>
  <si>
    <t>Hải</t>
  </si>
  <si>
    <t>Điệp</t>
  </si>
  <si>
    <t>Lành</t>
  </si>
  <si>
    <t>Hằng</t>
  </si>
  <si>
    <t>Quỳnh</t>
  </si>
  <si>
    <t>Hoa</t>
  </si>
  <si>
    <t>Thanh</t>
  </si>
  <si>
    <t>Nguyễn Văn</t>
  </si>
  <si>
    <t>Giáp Thị</t>
  </si>
  <si>
    <t>Phạm Thị Hải</t>
  </si>
  <si>
    <t>Lương Thùy</t>
  </si>
  <si>
    <t>Nguyễn Đạt</t>
  </si>
  <si>
    <t>Nguyễn Thị</t>
  </si>
  <si>
    <t>Phạm Thị</t>
  </si>
  <si>
    <t xml:space="preserve">Nguyễn Thị Trang </t>
  </si>
  <si>
    <t>Bùi Thị</t>
  </si>
  <si>
    <t>Trịnh Thị Thuý</t>
  </si>
  <si>
    <t>Dương Thị Thu</t>
  </si>
  <si>
    <t>Trịnh Như</t>
  </si>
  <si>
    <t>Lê Thị</t>
  </si>
  <si>
    <t>Phùng Thị</t>
  </si>
  <si>
    <t>Ngô Thị</t>
  </si>
  <si>
    <t>Trương Phương</t>
  </si>
  <si>
    <t>Xuân Hương, Lạng giang,BG</t>
  </si>
  <si>
    <t>Trần Thị Hải</t>
  </si>
  <si>
    <t xml:space="preserve">Lãng Sơn, Yên Dũng, </t>
  </si>
  <si>
    <t xml:space="preserve">Nguyễn Thị Thu </t>
  </si>
  <si>
    <t>Toàn Thắng, Kim Động, Hưng Yên</t>
  </si>
  <si>
    <t>DANH SÁCH THÍ SINH ĐỦ ĐIỀU KIỆN THAM DỰ XÉT TUYỂN VIÊN CHỨC VÒNG 2</t>
  </si>
  <si>
    <t>SBD</t>
  </si>
  <si>
    <t>MS 01.01</t>
  </si>
  <si>
    <t>MS 02.01</t>
  </si>
  <si>
    <t>MS 03.01</t>
  </si>
  <si>
    <t>MS 04.01</t>
  </si>
  <si>
    <t>MS 05.01</t>
  </si>
  <si>
    <t>MS 06.01</t>
  </si>
  <si>
    <t>MS 07.01</t>
  </si>
  <si>
    <t>MS 02.02</t>
  </si>
  <si>
    <t>MS 02.03</t>
  </si>
  <si>
    <t>MS 02.04</t>
  </si>
  <si>
    <t>MS 08.01</t>
  </si>
  <si>
    <t>MS 10.01</t>
  </si>
  <si>
    <t>MS 04.02</t>
  </si>
  <si>
    <t>MS 04.03</t>
  </si>
  <si>
    <t>MS 05.02</t>
  </si>
  <si>
    <t>MS 05.03</t>
  </si>
  <si>
    <t>MS 06.02</t>
  </si>
  <si>
    <t>MS 07.02</t>
  </si>
  <si>
    <t>MS 08.02</t>
  </si>
  <si>
    <t>MS 10.02</t>
  </si>
  <si>
    <t>MS 10.03</t>
  </si>
  <si>
    <t>MS 10.04</t>
  </si>
  <si>
    <t>Bắc Giang, ngày      tháng 05 năm 2019</t>
  </si>
  <si>
    <t>Quản lý GDTT</t>
  </si>
  <si>
    <t>Sư phạm Kỹ thuật Điện</t>
  </si>
  <si>
    <t>Kỹ sư</t>
  </si>
  <si>
    <t>Điện khí hóa- Cung cấp điện</t>
  </si>
  <si>
    <t>Kỹ thuật điều khiển&amp;TĐH</t>
  </si>
  <si>
    <t>Kỹ thuật điện- Điện tử</t>
  </si>
  <si>
    <t>SP Kỹ thuật</t>
  </si>
  <si>
    <t>Kỹ thuật điện</t>
  </si>
  <si>
    <t>CNKT điện tử</t>
  </si>
  <si>
    <t>Kỹ thuật điện tử</t>
  </si>
  <si>
    <t>Kỹ thuật viễn thông</t>
  </si>
  <si>
    <t>CN kỹ thuật điện-điện tử, truyền thông</t>
  </si>
  <si>
    <t>Sư phạm Tin học</t>
  </si>
  <si>
    <t xml:space="preserve">Kỹ sư </t>
  </si>
  <si>
    <t>Cư nhân</t>
  </si>
  <si>
    <t>Toán học</t>
  </si>
  <si>
    <t>Toán học giải tích</t>
  </si>
  <si>
    <t>Sư phạm Toán học</t>
  </si>
  <si>
    <t>Sư phạm Tiếng Trung</t>
  </si>
  <si>
    <t>Ngôn ngữ Trung Quốc</t>
  </si>
  <si>
    <t>Quản trị Kinh doanh</t>
  </si>
  <si>
    <t>CN May&amp; Thời trang</t>
  </si>
  <si>
    <t>Công nghệ May</t>
  </si>
  <si>
    <t>25/10/1987</t>
  </si>
  <si>
    <t>16/7/1986</t>
  </si>
</sst>
</file>

<file path=xl/styles.xml><?xml version="1.0" encoding="utf-8"?>
<styleSheet xmlns="http://schemas.openxmlformats.org/spreadsheetml/2006/main">
  <numFmts count="3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09]h:mm:ss\ AM/PM"/>
    <numFmt numFmtId="181" formatCode="[$-409]dddd\,\ mmmm\ dd\,\ yyyy"/>
    <numFmt numFmtId="182" formatCode="00000"/>
    <numFmt numFmtId="183" formatCode="0000000000"/>
    <numFmt numFmtId="184" formatCode="mm/yyyy"/>
    <numFmt numFmtId="185" formatCode="mm/dd/yyyy"/>
    <numFmt numFmtId="186" formatCode="mm/dd/yy"/>
    <numFmt numFmtId="187" formatCode="00000000000"/>
    <numFmt numFmtId="188" formatCode="000"/>
    <numFmt numFmtId="189" formatCode="0.000"/>
    <numFmt numFmtId="190" formatCode="0.0"/>
    <numFmt numFmtId="191" formatCode="0.0000"/>
    <numFmt numFmtId="192" formatCode="#.##0"/>
    <numFmt numFmtId="193" formatCode="#.##0.00"/>
    <numFmt numFmtId="194" formatCode="#.##0.0"/>
  </numFmts>
  <fonts count="56"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18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2" fontId="10" fillId="0" borderId="10" xfId="0" applyNumberFormat="1" applyFont="1" applyBorder="1" applyAlignment="1">
      <alignment horizontal="center" vertical="center" wrapText="1"/>
    </xf>
    <xf numFmtId="182" fontId="10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2" fontId="9" fillId="0" borderId="10" xfId="0" applyNumberFormat="1" applyFont="1" applyBorder="1" applyAlignment="1" quotePrefix="1">
      <alignment horizontal="center" vertical="center" wrapText="1"/>
    </xf>
    <xf numFmtId="1" fontId="9" fillId="0" borderId="10" xfId="0" applyNumberFormat="1" applyFont="1" applyBorder="1" applyAlignment="1" quotePrefix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183" fontId="9" fillId="0" borderId="10" xfId="0" applyNumberFormat="1" applyFont="1" applyBorder="1" applyAlignment="1" quotePrefix="1">
      <alignment horizontal="center" vertical="center" wrapText="1"/>
    </xf>
    <xf numFmtId="0" fontId="11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 quotePrefix="1">
      <alignment horizontal="center" vertical="center" wrapText="1"/>
    </xf>
    <xf numFmtId="2" fontId="9" fillId="34" borderId="10" xfId="0" applyNumberFormat="1" applyFont="1" applyFill="1" applyBorder="1" applyAlignment="1" quotePrefix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 quotePrefix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6" borderId="10" xfId="55" applyFont="1" applyFill="1" applyBorder="1" applyAlignment="1">
      <alignment horizontal="center" vertical="center" wrapText="1"/>
      <protection/>
    </xf>
    <xf numFmtId="14" fontId="9" fillId="34" borderId="10" xfId="0" applyNumberFormat="1" applyFont="1" applyFill="1" applyBorder="1" applyAlignment="1">
      <alignment horizontal="center" vertical="center" wrapText="1"/>
    </xf>
    <xf numFmtId="0" fontId="9" fillId="34" borderId="10" xfId="55" applyFont="1" applyFill="1" applyBorder="1" applyAlignment="1">
      <alignment horizontal="center" vertical="center" wrapText="1"/>
      <protection/>
    </xf>
    <xf numFmtId="183" fontId="9" fillId="34" borderId="10" xfId="0" applyNumberFormat="1" applyFont="1" applyFill="1" applyBorder="1" applyAlignment="1" quotePrefix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53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1" fontId="14" fillId="0" borderId="12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182" fontId="10" fillId="0" borderId="14" xfId="0" applyNumberFormat="1" applyFont="1" applyBorder="1" applyAlignment="1">
      <alignment horizontal="center" vertical="center" wrapText="1"/>
    </xf>
    <xf numFmtId="182" fontId="10" fillId="0" borderId="15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4" fontId="2" fillId="0" borderId="16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14" fontId="2" fillId="33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2" fillId="36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 quotePrefix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0" borderId="16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 quotePrefix="1">
      <alignment horizontal="center" vertical="center" wrapText="1"/>
    </xf>
    <xf numFmtId="192" fontId="2" fillId="0" borderId="16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90" fontId="2" fillId="0" borderId="16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54" fillId="0" borderId="16" xfId="0" applyFont="1" applyBorder="1" applyAlignment="1">
      <alignment horizontal="center"/>
    </xf>
    <xf numFmtId="0" fontId="54" fillId="0" borderId="16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4" fontId="54" fillId="0" borderId="10" xfId="0" applyNumberFormat="1" applyFont="1" applyBorder="1" applyAlignment="1">
      <alignment wrapText="1"/>
    </xf>
    <xf numFmtId="14" fontId="54" fillId="0" borderId="16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vertical="center" wrapText="1"/>
    </xf>
    <xf numFmtId="14" fontId="54" fillId="0" borderId="10" xfId="0" applyNumberFormat="1" applyFont="1" applyBorder="1" applyAlignment="1">
      <alignment horizontal="left" wrapText="1"/>
    </xf>
    <xf numFmtId="14" fontId="54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4" fillId="0" borderId="16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wrapText="1"/>
    </xf>
    <xf numFmtId="14" fontId="54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/>
    </xf>
    <xf numFmtId="182" fontId="1" fillId="0" borderId="16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6" xfId="0" applyNumberFormat="1" applyFon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82" fontId="1" fillId="0" borderId="17" xfId="0" applyNumberFormat="1" applyFont="1" applyBorder="1" applyAlignment="1">
      <alignment horizontal="center" vertical="center" wrapText="1"/>
    </xf>
    <xf numFmtId="182" fontId="1" fillId="0" borderId="14" xfId="0" applyNumberFormat="1" applyFont="1" applyBorder="1" applyAlignment="1">
      <alignment horizontal="center" vertical="center" wrapText="1"/>
    </xf>
    <xf numFmtId="182" fontId="1" fillId="0" borderId="18" xfId="0" applyNumberFormat="1" applyFont="1" applyBorder="1" applyAlignment="1">
      <alignment horizontal="center"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182" fontId="10" fillId="0" borderId="10" xfId="0" applyNumberFormat="1" applyFont="1" applyBorder="1" applyAlignment="1">
      <alignment horizontal="center" vertical="center" wrapText="1"/>
    </xf>
    <xf numFmtId="182" fontId="10" fillId="0" borderId="16" xfId="0" applyNumberFormat="1" applyFont="1" applyBorder="1" applyAlignment="1">
      <alignment horizontal="center" vertical="center" wrapText="1"/>
    </xf>
    <xf numFmtId="182" fontId="10" fillId="0" borderId="1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2" fontId="10" fillId="0" borderId="16" xfId="0" applyNumberFormat="1" applyFont="1" applyFill="1" applyBorder="1" applyAlignment="1">
      <alignment horizontal="center"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82" fontId="10" fillId="0" borderId="17" xfId="0" applyNumberFormat="1" applyFont="1" applyBorder="1" applyAlignment="1">
      <alignment horizontal="center" vertical="center" wrapText="1"/>
    </xf>
    <xf numFmtId="182" fontId="10" fillId="0" borderId="14" xfId="0" applyNumberFormat="1" applyFont="1" applyBorder="1" applyAlignment="1">
      <alignment horizontal="center" vertical="center" wrapText="1"/>
    </xf>
    <xf numFmtId="182" fontId="10" fillId="0" borderId="18" xfId="0" applyNumberFormat="1" applyFont="1" applyBorder="1" applyAlignment="1">
      <alignment horizontal="center" vertical="center" wrapText="1"/>
    </xf>
    <xf numFmtId="182" fontId="10" fillId="0" borderId="15" xfId="0" applyNumberFormat="1" applyFont="1" applyBorder="1" applyAlignment="1">
      <alignment horizontal="center" vertical="center" wrapText="1"/>
    </xf>
    <xf numFmtId="182" fontId="10" fillId="0" borderId="11" xfId="0" applyNumberFormat="1" applyFont="1" applyBorder="1" applyAlignment="1">
      <alignment horizontal="center" vertical="center" wrapText="1"/>
    </xf>
    <xf numFmtId="182" fontId="10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2" fontId="1" fillId="0" borderId="21" xfId="0" applyNumberFormat="1" applyFont="1" applyBorder="1" applyAlignment="1">
      <alignment horizontal="center" vertical="center" wrapText="1"/>
    </xf>
    <xf numFmtId="182" fontId="1" fillId="0" borderId="19" xfId="0" applyNumberFormat="1" applyFont="1" applyBorder="1" applyAlignment="1">
      <alignment horizontal="center" vertical="center" wrapText="1"/>
    </xf>
    <xf numFmtId="182" fontId="1" fillId="0" borderId="22" xfId="0" applyNumberFormat="1" applyFont="1" applyBorder="1" applyAlignment="1">
      <alignment horizontal="center" vertical="center" wrapText="1"/>
    </xf>
    <xf numFmtId="182" fontId="1" fillId="0" borderId="23" xfId="0" applyNumberFormat="1" applyFont="1" applyBorder="1" applyAlignment="1">
      <alignment horizontal="center" vertical="center" wrapText="1"/>
    </xf>
    <xf numFmtId="182" fontId="1" fillId="0" borderId="24" xfId="0" applyNumberFormat="1" applyFont="1" applyBorder="1" applyAlignment="1">
      <alignment horizontal="center" vertical="center" wrapText="1"/>
    </xf>
    <xf numFmtId="182" fontId="1" fillId="0" borderId="22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4" fontId="54" fillId="0" borderId="16" xfId="0" applyNumberFormat="1" applyFont="1" applyBorder="1" applyAlignment="1">
      <alignment horizontal="center" vertical="center"/>
    </xf>
    <xf numFmtId="14" fontId="54" fillId="0" borderId="12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7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14" fontId="54" fillId="0" borderId="16" xfId="0" applyNumberFormat="1" applyFont="1" applyBorder="1" applyAlignment="1">
      <alignment horizontal="center" vertical="center" wrapText="1"/>
    </xf>
    <xf numFmtId="14" fontId="54" fillId="0" borderId="12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4" fillId="0" borderId="16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19050</xdr:rowOff>
    </xdr:from>
    <xdr:to>
      <xdr:col>4</xdr:col>
      <xdr:colOff>0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62075" y="628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</xdr:row>
      <xdr:rowOff>19050</xdr:rowOff>
    </xdr:from>
    <xdr:to>
      <xdr:col>4</xdr:col>
      <xdr:colOff>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1362075" y="628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19050</xdr:rowOff>
    </xdr:from>
    <xdr:to>
      <xdr:col>4</xdr:col>
      <xdr:colOff>0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62075" y="190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</xdr:row>
      <xdr:rowOff>19050</xdr:rowOff>
    </xdr:from>
    <xdr:to>
      <xdr:col>4</xdr:col>
      <xdr:colOff>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1362075" y="190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47625</xdr:rowOff>
    </xdr:from>
    <xdr:to>
      <xdr:col>2</xdr:col>
      <xdr:colOff>381000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>
          <a:off x="638175" y="7524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19050</xdr:rowOff>
    </xdr:from>
    <xdr:to>
      <xdr:col>3</xdr:col>
      <xdr:colOff>38100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1228725" y="6286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19050</xdr:rowOff>
    </xdr:from>
    <xdr:to>
      <xdr:col>3</xdr:col>
      <xdr:colOff>38100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1228725" y="6286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19050</xdr:rowOff>
    </xdr:from>
    <xdr:to>
      <xdr:col>3</xdr:col>
      <xdr:colOff>38100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43025" y="6286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57150</xdr:rowOff>
    </xdr:from>
    <xdr:to>
      <xdr:col>3</xdr:col>
      <xdr:colOff>161925</xdr:colOff>
      <xdr:row>2</xdr:row>
      <xdr:rowOff>57150</xdr:rowOff>
    </xdr:to>
    <xdr:sp>
      <xdr:nvSpPr>
        <xdr:cNvPr id="1" name="Line 2"/>
        <xdr:cNvSpPr>
          <a:spLocks/>
        </xdr:cNvSpPr>
      </xdr:nvSpPr>
      <xdr:spPr>
        <a:xfrm>
          <a:off x="1257300" y="742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</xdr:row>
      <xdr:rowOff>57150</xdr:rowOff>
    </xdr:from>
    <xdr:to>
      <xdr:col>3</xdr:col>
      <xdr:colOff>161925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1257300" y="742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pane ySplit="6" topLeftCell="A23" activePane="bottomLeft" state="frozen"/>
      <selection pane="topLeft" activeCell="A1" sqref="A1"/>
      <selection pane="bottomLeft" activeCell="V33" sqref="V33"/>
    </sheetView>
  </sheetViews>
  <sheetFormatPr defaultColWidth="8.88671875" defaultRowHeight="15"/>
  <cols>
    <col min="1" max="1" width="2.99609375" style="92" bestFit="1" customWidth="1"/>
    <col min="2" max="2" width="7.88671875" style="1" customWidth="1"/>
    <col min="3" max="3" width="13.5546875" style="3" customWidth="1"/>
    <col min="4" max="4" width="6.4453125" style="92" customWidth="1"/>
    <col min="5" max="6" width="8.77734375" style="1" customWidth="1"/>
    <col min="7" max="7" width="9.6640625" style="92" customWidth="1"/>
    <col min="8" max="8" width="8.88671875" style="118" customWidth="1"/>
    <col min="9" max="9" width="5.4453125" style="118" customWidth="1"/>
    <col min="10" max="10" width="8.4453125" style="118" customWidth="1"/>
    <col min="11" max="11" width="10.77734375" style="118" customWidth="1"/>
    <col min="12" max="12" width="10.3359375" style="118" customWidth="1"/>
    <col min="13" max="13" width="7.3359375" style="118" customWidth="1"/>
    <col min="14" max="14" width="6.6640625" style="118" customWidth="1"/>
    <col min="15" max="15" width="7.3359375" style="118" customWidth="1"/>
    <col min="16" max="16" width="8.3359375" style="118" hidden="1" customWidth="1"/>
    <col min="17" max="17" width="7.6640625" style="118" hidden="1" customWidth="1"/>
    <col min="18" max="18" width="6.5546875" style="118" hidden="1" customWidth="1"/>
    <col min="19" max="19" width="7.3359375" style="118" hidden="1" customWidth="1"/>
    <col min="20" max="20" width="7.4453125" style="92" hidden="1" customWidth="1"/>
    <col min="21" max="21" width="8.88671875" style="92" customWidth="1"/>
    <col min="22" max="22" width="16.3359375" style="92" customWidth="1"/>
    <col min="23" max="23" width="20.21484375" style="92" customWidth="1"/>
    <col min="24" max="16384" width="8.88671875" style="1" customWidth="1"/>
  </cols>
  <sheetData>
    <row r="1" spans="1:5" ht="15.75">
      <c r="A1" s="177" t="s">
        <v>13</v>
      </c>
      <c r="B1" s="177"/>
      <c r="C1" s="177"/>
      <c r="D1" s="177"/>
      <c r="E1" s="177"/>
    </row>
    <row r="2" spans="1:5" ht="32.25" customHeight="1">
      <c r="A2" s="176" t="s">
        <v>14</v>
      </c>
      <c r="B2" s="176"/>
      <c r="C2" s="176"/>
      <c r="D2" s="176"/>
      <c r="E2" s="176"/>
    </row>
    <row r="3" spans="1:22" ht="21" customHeight="1">
      <c r="A3" s="175" t="s">
        <v>254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7:23" ht="15" customHeight="1">
      <c r="Q4" s="169"/>
      <c r="R4" s="169"/>
      <c r="S4" s="169"/>
      <c r="T4" s="169"/>
      <c r="U4" s="169"/>
      <c r="V4" s="119"/>
      <c r="W4" s="119"/>
    </row>
    <row r="5" spans="1:23" ht="31.5" customHeight="1">
      <c r="A5" s="170" t="s">
        <v>0</v>
      </c>
      <c r="B5" s="170" t="s">
        <v>40</v>
      </c>
      <c r="C5" s="178" t="s">
        <v>3</v>
      </c>
      <c r="D5" s="180" t="s">
        <v>4</v>
      </c>
      <c r="E5" s="182" t="s">
        <v>2</v>
      </c>
      <c r="F5" s="183"/>
      <c r="G5" s="170" t="s">
        <v>12</v>
      </c>
      <c r="H5" s="172" t="s">
        <v>38</v>
      </c>
      <c r="I5" s="172" t="s">
        <v>23</v>
      </c>
      <c r="J5" s="172" t="s">
        <v>6</v>
      </c>
      <c r="K5" s="172" t="s">
        <v>7</v>
      </c>
      <c r="L5" s="172" t="s">
        <v>8</v>
      </c>
      <c r="M5" s="172" t="s">
        <v>21</v>
      </c>
      <c r="N5" s="172" t="s">
        <v>9</v>
      </c>
      <c r="O5" s="172" t="s">
        <v>39</v>
      </c>
      <c r="P5" s="172" t="s">
        <v>10</v>
      </c>
      <c r="Q5" s="172" t="s">
        <v>42</v>
      </c>
      <c r="R5" s="172" t="s">
        <v>43</v>
      </c>
      <c r="S5" s="172" t="s">
        <v>45</v>
      </c>
      <c r="T5" s="170" t="s">
        <v>41</v>
      </c>
      <c r="U5" s="170" t="s">
        <v>11</v>
      </c>
      <c r="V5" s="170" t="s">
        <v>393</v>
      </c>
      <c r="W5" s="174" t="s">
        <v>394</v>
      </c>
    </row>
    <row r="6" spans="1:23" ht="15.75">
      <c r="A6" s="171"/>
      <c r="B6" s="171"/>
      <c r="C6" s="179"/>
      <c r="D6" s="181"/>
      <c r="E6" s="8" t="s">
        <v>1</v>
      </c>
      <c r="F6" s="8" t="s">
        <v>5</v>
      </c>
      <c r="G6" s="171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1"/>
      <c r="U6" s="171"/>
      <c r="V6" s="171"/>
      <c r="W6" s="174"/>
    </row>
    <row r="7" spans="1:23" ht="94.5">
      <c r="A7" s="2">
        <v>1</v>
      </c>
      <c r="B7" s="10" t="s">
        <v>190</v>
      </c>
      <c r="C7" s="7" t="s">
        <v>287</v>
      </c>
      <c r="D7" s="94" t="s">
        <v>288</v>
      </c>
      <c r="E7" s="4"/>
      <c r="F7" s="4">
        <v>32385</v>
      </c>
      <c r="G7" s="2" t="s">
        <v>289</v>
      </c>
      <c r="H7" s="2" t="s">
        <v>290</v>
      </c>
      <c r="I7" s="5" t="s">
        <v>24</v>
      </c>
      <c r="J7" s="5" t="s">
        <v>15</v>
      </c>
      <c r="K7" s="5" t="s">
        <v>291</v>
      </c>
      <c r="L7" s="5" t="s">
        <v>292</v>
      </c>
      <c r="M7" s="5" t="s">
        <v>22</v>
      </c>
      <c r="N7" s="5" t="s">
        <v>279</v>
      </c>
      <c r="O7" s="5">
        <v>2012</v>
      </c>
      <c r="P7" s="5"/>
      <c r="Q7" s="95"/>
      <c r="R7" s="5" t="s">
        <v>15</v>
      </c>
      <c r="S7" s="14"/>
      <c r="T7" s="2"/>
      <c r="U7" s="2" t="s">
        <v>270</v>
      </c>
      <c r="V7" s="120" t="s">
        <v>395</v>
      </c>
      <c r="W7" s="121" t="s">
        <v>396</v>
      </c>
    </row>
    <row r="8" spans="1:23" ht="138.75" customHeight="1">
      <c r="A8" s="93">
        <v>2</v>
      </c>
      <c r="B8" s="93" t="s">
        <v>191</v>
      </c>
      <c r="C8" s="99" t="s">
        <v>281</v>
      </c>
      <c r="D8" s="100" t="s">
        <v>282</v>
      </c>
      <c r="E8" s="96"/>
      <c r="F8" s="111">
        <v>30706</v>
      </c>
      <c r="G8" s="93" t="s">
        <v>284</v>
      </c>
      <c r="H8" s="97" t="s">
        <v>283</v>
      </c>
      <c r="I8" s="113" t="s">
        <v>24</v>
      </c>
      <c r="J8" s="11" t="s">
        <v>15</v>
      </c>
      <c r="K8" s="11" t="s">
        <v>285</v>
      </c>
      <c r="L8" s="11" t="s">
        <v>274</v>
      </c>
      <c r="M8" s="11" t="s">
        <v>22</v>
      </c>
      <c r="N8" s="11" t="s">
        <v>16</v>
      </c>
      <c r="O8" s="11">
        <v>2009</v>
      </c>
      <c r="P8" s="113" t="s">
        <v>286</v>
      </c>
      <c r="Q8" s="113" t="s">
        <v>91</v>
      </c>
      <c r="R8" s="113" t="s">
        <v>15</v>
      </c>
      <c r="S8" s="11"/>
      <c r="T8" s="2"/>
      <c r="U8" s="93" t="s">
        <v>270</v>
      </c>
      <c r="V8" s="120" t="s">
        <v>397</v>
      </c>
      <c r="W8" s="122" t="s">
        <v>398</v>
      </c>
    </row>
    <row r="9" spans="1:23" s="9" customFormat="1" ht="140.25" customHeight="1">
      <c r="A9" s="2">
        <v>3</v>
      </c>
      <c r="B9" s="10" t="s">
        <v>192</v>
      </c>
      <c r="C9" s="102" t="s">
        <v>255</v>
      </c>
      <c r="D9" s="103" t="s">
        <v>256</v>
      </c>
      <c r="E9" s="104">
        <v>29410</v>
      </c>
      <c r="F9" s="101"/>
      <c r="G9" s="93" t="s">
        <v>257</v>
      </c>
      <c r="H9" s="97" t="s">
        <v>258</v>
      </c>
      <c r="I9" s="97" t="s">
        <v>24</v>
      </c>
      <c r="J9" s="13" t="s">
        <v>15</v>
      </c>
      <c r="K9" s="5" t="s">
        <v>259</v>
      </c>
      <c r="L9" s="5" t="s">
        <v>260</v>
      </c>
      <c r="M9" s="5" t="s">
        <v>261</v>
      </c>
      <c r="N9" s="5" t="s">
        <v>16</v>
      </c>
      <c r="O9" s="5">
        <v>2007</v>
      </c>
      <c r="P9" s="97" t="s">
        <v>262</v>
      </c>
      <c r="Q9" s="97" t="s">
        <v>44</v>
      </c>
      <c r="R9" s="97" t="s">
        <v>82</v>
      </c>
      <c r="S9" s="5"/>
      <c r="T9" s="12"/>
      <c r="U9" s="93" t="s">
        <v>270</v>
      </c>
      <c r="V9" s="121" t="s">
        <v>399</v>
      </c>
      <c r="W9" s="122" t="s">
        <v>400</v>
      </c>
    </row>
    <row r="10" spans="1:23" s="9" customFormat="1" ht="132" customHeight="1">
      <c r="A10" s="93">
        <v>4</v>
      </c>
      <c r="B10" s="10" t="s">
        <v>193</v>
      </c>
      <c r="C10" s="7" t="s">
        <v>271</v>
      </c>
      <c r="D10" s="94" t="s">
        <v>165</v>
      </c>
      <c r="E10" s="90">
        <v>33119</v>
      </c>
      <c r="F10" s="6"/>
      <c r="G10" s="2" t="s">
        <v>272</v>
      </c>
      <c r="H10" s="5" t="s">
        <v>272</v>
      </c>
      <c r="I10" s="11" t="s">
        <v>24</v>
      </c>
      <c r="J10" s="11" t="s">
        <v>15</v>
      </c>
      <c r="K10" s="11" t="s">
        <v>273</v>
      </c>
      <c r="L10" s="11" t="s">
        <v>274</v>
      </c>
      <c r="M10" s="11" t="s">
        <v>22</v>
      </c>
      <c r="N10" s="11" t="s">
        <v>16</v>
      </c>
      <c r="O10" s="11">
        <v>2012</v>
      </c>
      <c r="P10" s="11"/>
      <c r="Q10" s="11" t="s">
        <v>275</v>
      </c>
      <c r="R10" s="11" t="s">
        <v>15</v>
      </c>
      <c r="S10" s="11"/>
      <c r="T10" s="2"/>
      <c r="U10" s="2" t="s">
        <v>270</v>
      </c>
      <c r="V10" s="120" t="s">
        <v>401</v>
      </c>
      <c r="W10" s="121" t="s">
        <v>402</v>
      </c>
    </row>
    <row r="11" spans="1:23" s="9" customFormat="1" ht="228.75" customHeight="1">
      <c r="A11" s="2">
        <v>5</v>
      </c>
      <c r="B11" s="10" t="s">
        <v>366</v>
      </c>
      <c r="C11" s="108" t="s">
        <v>360</v>
      </c>
      <c r="D11" s="94" t="s">
        <v>358</v>
      </c>
      <c r="E11" s="109"/>
      <c r="F11" s="110">
        <v>32314</v>
      </c>
      <c r="G11" s="2" t="s">
        <v>359</v>
      </c>
      <c r="H11" s="2" t="s">
        <v>359</v>
      </c>
      <c r="I11" s="5" t="s">
        <v>24</v>
      </c>
      <c r="J11" s="13" t="s">
        <v>19</v>
      </c>
      <c r="K11" s="5" t="s">
        <v>266</v>
      </c>
      <c r="L11" s="5" t="s">
        <v>267</v>
      </c>
      <c r="M11" s="5"/>
      <c r="N11" s="5"/>
      <c r="O11" s="5">
        <v>2016</v>
      </c>
      <c r="P11" s="5" t="s">
        <v>280</v>
      </c>
      <c r="Q11" s="5" t="s">
        <v>269</v>
      </c>
      <c r="R11" s="5" t="s">
        <v>19</v>
      </c>
      <c r="S11" s="5"/>
      <c r="T11" s="12"/>
      <c r="U11" s="2" t="s">
        <v>270</v>
      </c>
      <c r="V11" s="121" t="s">
        <v>403</v>
      </c>
      <c r="W11" s="121" t="s">
        <v>404</v>
      </c>
    </row>
    <row r="12" spans="1:23" s="9" customFormat="1" ht="138" customHeight="1">
      <c r="A12" s="93">
        <v>6</v>
      </c>
      <c r="B12" s="10" t="s">
        <v>367</v>
      </c>
      <c r="C12" s="108" t="s">
        <v>263</v>
      </c>
      <c r="D12" s="94" t="s">
        <v>264</v>
      </c>
      <c r="E12" s="109">
        <v>30460</v>
      </c>
      <c r="F12" s="112"/>
      <c r="G12" s="2" t="s">
        <v>265</v>
      </c>
      <c r="H12" s="2" t="s">
        <v>384</v>
      </c>
      <c r="I12" s="5" t="s">
        <v>24</v>
      </c>
      <c r="J12" s="13" t="s">
        <v>379</v>
      </c>
      <c r="K12" s="5" t="s">
        <v>380</v>
      </c>
      <c r="L12" s="5" t="s">
        <v>362</v>
      </c>
      <c r="M12" s="5" t="s">
        <v>381</v>
      </c>
      <c r="N12" s="5" t="s">
        <v>382</v>
      </c>
      <c r="O12" s="5" t="s">
        <v>383</v>
      </c>
      <c r="P12" s="5" t="s">
        <v>276</v>
      </c>
      <c r="Q12" s="5" t="s">
        <v>269</v>
      </c>
      <c r="R12" s="5" t="s">
        <v>19</v>
      </c>
      <c r="S12" s="5"/>
      <c r="T12" s="12"/>
      <c r="U12" s="2" t="s">
        <v>270</v>
      </c>
      <c r="V12" s="121" t="s">
        <v>405</v>
      </c>
      <c r="W12" s="121" t="s">
        <v>406</v>
      </c>
    </row>
    <row r="13" spans="1:23" s="9" customFormat="1" ht="141" customHeight="1">
      <c r="A13" s="2">
        <v>7</v>
      </c>
      <c r="B13" s="10" t="s">
        <v>368</v>
      </c>
      <c r="C13" s="7" t="s">
        <v>59</v>
      </c>
      <c r="D13" s="94" t="s">
        <v>178</v>
      </c>
      <c r="E13" s="4">
        <v>29087</v>
      </c>
      <c r="F13" s="6"/>
      <c r="G13" s="2" t="s">
        <v>277</v>
      </c>
      <c r="H13" s="5" t="s">
        <v>277</v>
      </c>
      <c r="I13" s="11" t="s">
        <v>24</v>
      </c>
      <c r="J13" s="11" t="s">
        <v>15</v>
      </c>
      <c r="K13" s="11" t="s">
        <v>278</v>
      </c>
      <c r="L13" s="11" t="s">
        <v>260</v>
      </c>
      <c r="M13" s="11" t="s">
        <v>22</v>
      </c>
      <c r="N13" s="11" t="s">
        <v>279</v>
      </c>
      <c r="O13" s="11">
        <v>2001</v>
      </c>
      <c r="P13" s="11" t="s">
        <v>280</v>
      </c>
      <c r="Q13" s="11" t="s">
        <v>269</v>
      </c>
      <c r="R13" s="11" t="s">
        <v>30</v>
      </c>
      <c r="S13" s="11"/>
      <c r="T13" s="2"/>
      <c r="U13" s="2" t="s">
        <v>270</v>
      </c>
      <c r="V13" s="120" t="s">
        <v>407</v>
      </c>
      <c r="W13" s="121" t="s">
        <v>408</v>
      </c>
    </row>
    <row r="14" spans="1:23" s="9" customFormat="1" ht="157.5">
      <c r="A14" s="93">
        <v>8</v>
      </c>
      <c r="B14" s="10" t="s">
        <v>194</v>
      </c>
      <c r="C14" s="7" t="s">
        <v>26</v>
      </c>
      <c r="D14" s="94" t="s">
        <v>305</v>
      </c>
      <c r="E14" s="4"/>
      <c r="F14" s="4">
        <v>32799</v>
      </c>
      <c r="G14" s="2" t="s">
        <v>306</v>
      </c>
      <c r="H14" s="2" t="s">
        <v>306</v>
      </c>
      <c r="I14" s="5" t="s">
        <v>24</v>
      </c>
      <c r="J14" s="5" t="s">
        <v>15</v>
      </c>
      <c r="K14" s="5" t="s">
        <v>307</v>
      </c>
      <c r="L14" s="5" t="s">
        <v>304</v>
      </c>
      <c r="M14" s="5" t="s">
        <v>308</v>
      </c>
      <c r="N14" s="5" t="s">
        <v>16</v>
      </c>
      <c r="O14" s="5">
        <v>2013</v>
      </c>
      <c r="P14" s="5"/>
      <c r="Q14" s="95" t="s">
        <v>44</v>
      </c>
      <c r="R14" s="5"/>
      <c r="S14" s="14"/>
      <c r="T14" s="2"/>
      <c r="U14" s="2" t="s">
        <v>299</v>
      </c>
      <c r="V14" s="120" t="s">
        <v>409</v>
      </c>
      <c r="W14" s="121" t="s">
        <v>410</v>
      </c>
    </row>
    <row r="15" spans="1:23" s="9" customFormat="1" ht="78.75">
      <c r="A15" s="2">
        <v>9</v>
      </c>
      <c r="B15" s="10" t="s">
        <v>195</v>
      </c>
      <c r="C15" s="7" t="s">
        <v>300</v>
      </c>
      <c r="D15" s="94" t="s">
        <v>301</v>
      </c>
      <c r="E15" s="4"/>
      <c r="F15" s="4">
        <v>33596</v>
      </c>
      <c r="G15" s="2" t="s">
        <v>302</v>
      </c>
      <c r="H15" s="2" t="s">
        <v>302</v>
      </c>
      <c r="I15" s="5" t="s">
        <v>24</v>
      </c>
      <c r="J15" s="5" t="s">
        <v>15</v>
      </c>
      <c r="K15" s="5" t="s">
        <v>303</v>
      </c>
      <c r="L15" s="5" t="s">
        <v>304</v>
      </c>
      <c r="M15" s="5" t="s">
        <v>22</v>
      </c>
      <c r="N15" s="5" t="s">
        <v>16</v>
      </c>
      <c r="O15" s="5">
        <v>2015</v>
      </c>
      <c r="P15" s="5"/>
      <c r="Q15" s="5" t="s">
        <v>91</v>
      </c>
      <c r="R15" s="5" t="s">
        <v>44</v>
      </c>
      <c r="S15" s="14"/>
      <c r="T15" s="2"/>
      <c r="U15" s="2" t="s">
        <v>299</v>
      </c>
      <c r="V15" s="120" t="s">
        <v>411</v>
      </c>
      <c r="W15" s="121" t="s">
        <v>412</v>
      </c>
    </row>
    <row r="16" spans="1:23" s="9" customFormat="1" ht="126">
      <c r="A16" s="93">
        <v>10</v>
      </c>
      <c r="B16" s="10" t="s">
        <v>196</v>
      </c>
      <c r="C16" s="7" t="s">
        <v>309</v>
      </c>
      <c r="D16" s="94" t="s">
        <v>310</v>
      </c>
      <c r="E16" s="4">
        <v>29993</v>
      </c>
      <c r="F16" s="4"/>
      <c r="G16" s="2" t="s">
        <v>311</v>
      </c>
      <c r="H16" s="2" t="s">
        <v>312</v>
      </c>
      <c r="I16" s="5" t="s">
        <v>24</v>
      </c>
      <c r="J16" s="5" t="s">
        <v>15</v>
      </c>
      <c r="K16" s="2" t="s">
        <v>314</v>
      </c>
      <c r="L16" s="5" t="s">
        <v>313</v>
      </c>
      <c r="M16" s="5" t="s">
        <v>315</v>
      </c>
      <c r="N16" s="5" t="s">
        <v>16</v>
      </c>
      <c r="O16" s="5">
        <v>2011</v>
      </c>
      <c r="P16" s="5" t="s">
        <v>262</v>
      </c>
      <c r="Q16" s="5" t="s">
        <v>44</v>
      </c>
      <c r="R16" s="5" t="s">
        <v>91</v>
      </c>
      <c r="S16" s="14"/>
      <c r="T16" s="2"/>
      <c r="U16" s="2" t="s">
        <v>299</v>
      </c>
      <c r="V16" s="120" t="s">
        <v>413</v>
      </c>
      <c r="W16" s="121" t="s">
        <v>414</v>
      </c>
    </row>
    <row r="17" spans="1:23" s="9" customFormat="1" ht="94.5">
      <c r="A17" s="2">
        <v>11</v>
      </c>
      <c r="B17" s="10" t="s">
        <v>197</v>
      </c>
      <c r="C17" s="7" t="s">
        <v>293</v>
      </c>
      <c r="D17" s="94" t="s">
        <v>294</v>
      </c>
      <c r="E17" s="4"/>
      <c r="F17" s="4">
        <v>35055</v>
      </c>
      <c r="G17" s="2" t="s">
        <v>295</v>
      </c>
      <c r="H17" s="2" t="s">
        <v>296</v>
      </c>
      <c r="I17" s="5" t="s">
        <v>24</v>
      </c>
      <c r="J17" s="5" t="s">
        <v>15</v>
      </c>
      <c r="K17" s="5" t="s">
        <v>101</v>
      </c>
      <c r="L17" s="5" t="s">
        <v>297</v>
      </c>
      <c r="M17" s="5" t="s">
        <v>22</v>
      </c>
      <c r="N17" s="5" t="s">
        <v>16</v>
      </c>
      <c r="O17" s="5">
        <v>2017</v>
      </c>
      <c r="P17" s="5" t="s">
        <v>82</v>
      </c>
      <c r="Q17" s="5" t="s">
        <v>269</v>
      </c>
      <c r="R17" s="5" t="s">
        <v>298</v>
      </c>
      <c r="S17" s="14"/>
      <c r="T17" s="2"/>
      <c r="U17" s="2" t="s">
        <v>299</v>
      </c>
      <c r="V17" s="120" t="s">
        <v>415</v>
      </c>
      <c r="W17" s="121" t="s">
        <v>416</v>
      </c>
    </row>
    <row r="18" spans="1:23" s="9" customFormat="1" ht="94.5" customHeight="1">
      <c r="A18" s="93">
        <v>12</v>
      </c>
      <c r="B18" s="10" t="s">
        <v>198</v>
      </c>
      <c r="C18" s="7" t="s">
        <v>320</v>
      </c>
      <c r="D18" s="94" t="s">
        <v>86</v>
      </c>
      <c r="E18" s="4">
        <v>33844</v>
      </c>
      <c r="F18" s="4"/>
      <c r="G18" s="2" t="s">
        <v>88</v>
      </c>
      <c r="H18" s="2" t="s">
        <v>79</v>
      </c>
      <c r="I18" s="5" t="s">
        <v>24</v>
      </c>
      <c r="J18" s="5" t="s">
        <v>15</v>
      </c>
      <c r="K18" s="2" t="s">
        <v>89</v>
      </c>
      <c r="L18" s="5" t="s">
        <v>321</v>
      </c>
      <c r="M18" s="5" t="s">
        <v>22</v>
      </c>
      <c r="N18" s="5" t="s">
        <v>16</v>
      </c>
      <c r="O18" s="5">
        <v>2015</v>
      </c>
      <c r="P18" s="5" t="s">
        <v>322</v>
      </c>
      <c r="Q18" s="5" t="s">
        <v>91</v>
      </c>
      <c r="R18" s="5" t="s">
        <v>44</v>
      </c>
      <c r="S18" s="14"/>
      <c r="T18" s="2"/>
      <c r="U18" s="2" t="s">
        <v>319</v>
      </c>
      <c r="V18" s="120" t="s">
        <v>417</v>
      </c>
      <c r="W18" s="121" t="s">
        <v>418</v>
      </c>
    </row>
    <row r="19" spans="1:23" s="9" customFormat="1" ht="110.25">
      <c r="A19" s="2">
        <v>13</v>
      </c>
      <c r="B19" s="10" t="s">
        <v>369</v>
      </c>
      <c r="C19" s="7" t="s">
        <v>316</v>
      </c>
      <c r="D19" s="94" t="s">
        <v>125</v>
      </c>
      <c r="E19" s="4"/>
      <c r="F19" s="4">
        <v>35013</v>
      </c>
      <c r="G19" s="2" t="s">
        <v>284</v>
      </c>
      <c r="H19" s="2" t="s">
        <v>283</v>
      </c>
      <c r="I19" s="5" t="s">
        <v>24</v>
      </c>
      <c r="J19" s="5" t="s">
        <v>15</v>
      </c>
      <c r="K19" s="114" t="s">
        <v>317</v>
      </c>
      <c r="L19" s="5" t="s">
        <v>318</v>
      </c>
      <c r="M19" s="5" t="s">
        <v>22</v>
      </c>
      <c r="N19" s="5" t="s">
        <v>16</v>
      </c>
      <c r="O19" s="5">
        <v>2017</v>
      </c>
      <c r="P19" s="5"/>
      <c r="Q19" s="5" t="s">
        <v>357</v>
      </c>
      <c r="R19" s="5" t="s">
        <v>357</v>
      </c>
      <c r="S19" s="14"/>
      <c r="T19" s="2"/>
      <c r="U19" s="2" t="s">
        <v>319</v>
      </c>
      <c r="V19" s="120" t="s">
        <v>419</v>
      </c>
      <c r="W19" s="121" t="s">
        <v>420</v>
      </c>
    </row>
    <row r="20" spans="1:23" s="9" customFormat="1" ht="175.5" customHeight="1">
      <c r="A20" s="93">
        <v>14</v>
      </c>
      <c r="B20" s="105" t="s">
        <v>199</v>
      </c>
      <c r="C20" s="106" t="s">
        <v>323</v>
      </c>
      <c r="D20" s="100" t="s">
        <v>305</v>
      </c>
      <c r="E20" s="107"/>
      <c r="F20" s="107">
        <v>30679</v>
      </c>
      <c r="G20" s="93" t="s">
        <v>126</v>
      </c>
      <c r="H20" s="93" t="s">
        <v>324</v>
      </c>
      <c r="I20" s="97" t="s">
        <v>325</v>
      </c>
      <c r="J20" s="5" t="s">
        <v>361</v>
      </c>
      <c r="K20" s="97" t="s">
        <v>326</v>
      </c>
      <c r="L20" s="2" t="s">
        <v>363</v>
      </c>
      <c r="M20" s="5" t="s">
        <v>22</v>
      </c>
      <c r="N20" s="5" t="s">
        <v>279</v>
      </c>
      <c r="O20" s="5" t="s">
        <v>364</v>
      </c>
      <c r="P20" s="5"/>
      <c r="Q20" s="5" t="s">
        <v>269</v>
      </c>
      <c r="R20" s="5" t="s">
        <v>44</v>
      </c>
      <c r="S20" s="14"/>
      <c r="T20" s="2"/>
      <c r="U20" s="93" t="s">
        <v>331</v>
      </c>
      <c r="V20" s="120" t="s">
        <v>421</v>
      </c>
      <c r="W20" s="122" t="s">
        <v>422</v>
      </c>
    </row>
    <row r="21" spans="1:23" s="9" customFormat="1" ht="110.25">
      <c r="A21" s="2">
        <v>15</v>
      </c>
      <c r="B21" s="105" t="s">
        <v>200</v>
      </c>
      <c r="C21" s="7" t="s">
        <v>327</v>
      </c>
      <c r="D21" s="94" t="s">
        <v>301</v>
      </c>
      <c r="E21" s="4"/>
      <c r="F21" s="4">
        <v>33664</v>
      </c>
      <c r="G21" s="2" t="s">
        <v>62</v>
      </c>
      <c r="H21" s="2" t="s">
        <v>62</v>
      </c>
      <c r="I21" s="5" t="s">
        <v>24</v>
      </c>
      <c r="J21" s="5" t="s">
        <v>15</v>
      </c>
      <c r="K21" s="5" t="s">
        <v>329</v>
      </c>
      <c r="L21" s="2" t="s">
        <v>328</v>
      </c>
      <c r="M21" s="5" t="s">
        <v>22</v>
      </c>
      <c r="N21" s="5" t="s">
        <v>16</v>
      </c>
      <c r="O21" s="5">
        <v>2014</v>
      </c>
      <c r="P21" s="5" t="s">
        <v>30</v>
      </c>
      <c r="Q21" s="95"/>
      <c r="R21" s="5"/>
      <c r="S21" s="14"/>
      <c r="T21" s="2"/>
      <c r="U21" s="2" t="s">
        <v>330</v>
      </c>
      <c r="V21" s="120" t="s">
        <v>423</v>
      </c>
      <c r="W21" s="121" t="s">
        <v>424</v>
      </c>
    </row>
    <row r="22" spans="1:23" s="9" customFormat="1" ht="126">
      <c r="A22" s="93">
        <v>16</v>
      </c>
      <c r="B22" s="105" t="s">
        <v>201</v>
      </c>
      <c r="C22" s="108" t="s">
        <v>335</v>
      </c>
      <c r="D22" s="94" t="s">
        <v>336</v>
      </c>
      <c r="E22" s="115"/>
      <c r="F22" s="110">
        <v>33162</v>
      </c>
      <c r="G22" s="2" t="s">
        <v>88</v>
      </c>
      <c r="H22" s="2" t="s">
        <v>88</v>
      </c>
      <c r="I22" s="5" t="s">
        <v>24</v>
      </c>
      <c r="J22" s="5" t="s">
        <v>385</v>
      </c>
      <c r="K22" s="5" t="s">
        <v>386</v>
      </c>
      <c r="L22" s="2" t="s">
        <v>337</v>
      </c>
      <c r="M22" s="5" t="s">
        <v>387</v>
      </c>
      <c r="N22" s="5" t="s">
        <v>388</v>
      </c>
      <c r="O22" s="5" t="s">
        <v>389</v>
      </c>
      <c r="P22" s="5" t="s">
        <v>276</v>
      </c>
      <c r="Q22" s="5" t="s">
        <v>269</v>
      </c>
      <c r="R22" s="5" t="s">
        <v>44</v>
      </c>
      <c r="S22" s="14"/>
      <c r="T22" s="2"/>
      <c r="U22" s="2" t="s">
        <v>330</v>
      </c>
      <c r="V22" s="120" t="s">
        <v>425</v>
      </c>
      <c r="W22" s="121" t="s">
        <v>426</v>
      </c>
    </row>
    <row r="23" spans="1:23" s="9" customFormat="1" ht="78" customHeight="1">
      <c r="A23" s="2">
        <v>17</v>
      </c>
      <c r="B23" s="105" t="s">
        <v>370</v>
      </c>
      <c r="C23" s="99" t="s">
        <v>332</v>
      </c>
      <c r="D23" s="100" t="s">
        <v>333</v>
      </c>
      <c r="E23" s="116"/>
      <c r="F23" s="96">
        <v>34283</v>
      </c>
      <c r="G23" s="93" t="s">
        <v>134</v>
      </c>
      <c r="H23" s="93" t="s">
        <v>88</v>
      </c>
      <c r="I23" s="97" t="s">
        <v>24</v>
      </c>
      <c r="J23" s="5" t="s">
        <v>15</v>
      </c>
      <c r="K23" s="5" t="s">
        <v>334</v>
      </c>
      <c r="L23" s="93" t="s">
        <v>328</v>
      </c>
      <c r="M23" s="5" t="s">
        <v>22</v>
      </c>
      <c r="N23" s="5" t="s">
        <v>16</v>
      </c>
      <c r="O23" s="5">
        <v>2015</v>
      </c>
      <c r="P23" s="97" t="s">
        <v>30</v>
      </c>
      <c r="Q23" s="117"/>
      <c r="R23" s="97" t="s">
        <v>44</v>
      </c>
      <c r="S23" s="14"/>
      <c r="T23" s="2"/>
      <c r="U23" s="93" t="s">
        <v>331</v>
      </c>
      <c r="V23" s="120" t="s">
        <v>427</v>
      </c>
      <c r="W23" s="122" t="s">
        <v>428</v>
      </c>
    </row>
    <row r="24" spans="1:23" s="9" customFormat="1" ht="157.5">
      <c r="A24" s="93">
        <v>18</v>
      </c>
      <c r="B24" s="105" t="s">
        <v>371</v>
      </c>
      <c r="C24" s="7" t="s">
        <v>26</v>
      </c>
      <c r="D24" s="94" t="s">
        <v>338</v>
      </c>
      <c r="E24" s="91"/>
      <c r="F24" s="4">
        <v>33518</v>
      </c>
      <c r="G24" s="2" t="s">
        <v>339</v>
      </c>
      <c r="H24" s="2" t="s">
        <v>339</v>
      </c>
      <c r="I24" s="5" t="s">
        <v>24</v>
      </c>
      <c r="J24" s="5" t="s">
        <v>15</v>
      </c>
      <c r="K24" s="5" t="s">
        <v>340</v>
      </c>
      <c r="L24" s="2" t="s">
        <v>328</v>
      </c>
      <c r="M24" s="5" t="s">
        <v>22</v>
      </c>
      <c r="N24" s="5" t="s">
        <v>16</v>
      </c>
      <c r="O24" s="5">
        <v>2014</v>
      </c>
      <c r="P24" s="5" t="s">
        <v>30</v>
      </c>
      <c r="Q24" s="5" t="s">
        <v>44</v>
      </c>
      <c r="R24" s="5" t="s">
        <v>44</v>
      </c>
      <c r="S24" s="14"/>
      <c r="T24" s="2"/>
      <c r="U24" s="2" t="s">
        <v>331</v>
      </c>
      <c r="V24" s="120" t="s">
        <v>429</v>
      </c>
      <c r="W24" s="121" t="s">
        <v>430</v>
      </c>
    </row>
    <row r="25" spans="1:23" s="9" customFormat="1" ht="63">
      <c r="A25" s="2">
        <v>19</v>
      </c>
      <c r="B25" s="105" t="s">
        <v>374</v>
      </c>
      <c r="C25" s="7" t="s">
        <v>375</v>
      </c>
      <c r="D25" s="94" t="s">
        <v>354</v>
      </c>
      <c r="E25" s="91"/>
      <c r="F25" s="4">
        <v>34754</v>
      </c>
      <c r="G25" s="2" t="s">
        <v>376</v>
      </c>
      <c r="H25" s="2" t="s">
        <v>376</v>
      </c>
      <c r="I25" s="5" t="s">
        <v>24</v>
      </c>
      <c r="J25" s="5" t="s">
        <v>15</v>
      </c>
      <c r="K25" s="5" t="s">
        <v>340</v>
      </c>
      <c r="L25" s="2" t="s">
        <v>328</v>
      </c>
      <c r="M25" s="5" t="s">
        <v>22</v>
      </c>
      <c r="N25" s="5"/>
      <c r="O25" s="5">
        <v>2017</v>
      </c>
      <c r="P25" s="5" t="s">
        <v>30</v>
      </c>
      <c r="Q25" s="5" t="s">
        <v>377</v>
      </c>
      <c r="R25" s="5" t="s">
        <v>378</v>
      </c>
      <c r="S25" s="14"/>
      <c r="T25" s="2"/>
      <c r="U25" s="2" t="s">
        <v>331</v>
      </c>
      <c r="V25" s="120" t="s">
        <v>431</v>
      </c>
      <c r="W25" s="121" t="s">
        <v>432</v>
      </c>
    </row>
    <row r="26" spans="1:23" s="9" customFormat="1" ht="173.25">
      <c r="A26" s="93">
        <v>20</v>
      </c>
      <c r="B26" s="108" t="s">
        <v>202</v>
      </c>
      <c r="C26" s="108" t="s">
        <v>344</v>
      </c>
      <c r="D26" s="94" t="s">
        <v>345</v>
      </c>
      <c r="E26" s="110">
        <v>30536</v>
      </c>
      <c r="F26" s="110"/>
      <c r="G26" s="2" t="s">
        <v>70</v>
      </c>
      <c r="H26" s="5" t="s">
        <v>70</v>
      </c>
      <c r="I26" s="5" t="s">
        <v>24</v>
      </c>
      <c r="J26" s="5" t="s">
        <v>117</v>
      </c>
      <c r="K26" s="5" t="s">
        <v>391</v>
      </c>
      <c r="L26" s="5" t="s">
        <v>390</v>
      </c>
      <c r="M26" s="5" t="s">
        <v>381</v>
      </c>
      <c r="N26" s="5" t="s">
        <v>138</v>
      </c>
      <c r="O26" s="5" t="s">
        <v>392</v>
      </c>
      <c r="P26" s="5" t="s">
        <v>280</v>
      </c>
      <c r="Q26" s="14" t="s">
        <v>44</v>
      </c>
      <c r="R26" s="14" t="s">
        <v>44</v>
      </c>
      <c r="S26" s="5"/>
      <c r="T26" s="2"/>
      <c r="U26" s="2" t="s">
        <v>343</v>
      </c>
      <c r="V26" s="120" t="s">
        <v>433</v>
      </c>
      <c r="W26" s="121" t="s">
        <v>434</v>
      </c>
    </row>
    <row r="27" spans="1:23" s="9" customFormat="1" ht="110.25">
      <c r="A27" s="2">
        <v>21</v>
      </c>
      <c r="B27" s="108" t="s">
        <v>372</v>
      </c>
      <c r="C27" s="99" t="s">
        <v>26</v>
      </c>
      <c r="D27" s="100" t="s">
        <v>305</v>
      </c>
      <c r="E27" s="96"/>
      <c r="F27" s="96">
        <v>34507</v>
      </c>
      <c r="G27" s="93" t="s">
        <v>341</v>
      </c>
      <c r="H27" s="97" t="s">
        <v>341</v>
      </c>
      <c r="I27" s="97" t="s">
        <v>24</v>
      </c>
      <c r="J27" s="5" t="s">
        <v>15</v>
      </c>
      <c r="K27" s="5" t="s">
        <v>268</v>
      </c>
      <c r="L27" s="5" t="s">
        <v>342</v>
      </c>
      <c r="M27" s="5" t="s">
        <v>22</v>
      </c>
      <c r="N27" s="5" t="s">
        <v>54</v>
      </c>
      <c r="O27" s="5">
        <v>2016</v>
      </c>
      <c r="P27" s="97" t="s">
        <v>30</v>
      </c>
      <c r="Q27" s="98" t="s">
        <v>91</v>
      </c>
      <c r="R27" s="98" t="s">
        <v>44</v>
      </c>
      <c r="S27" s="5"/>
      <c r="T27" s="2"/>
      <c r="U27" s="93" t="s">
        <v>343</v>
      </c>
      <c r="V27" s="123" t="s">
        <v>435</v>
      </c>
      <c r="W27" s="122" t="s">
        <v>436</v>
      </c>
    </row>
    <row r="28" spans="1:23" s="9" customFormat="1" ht="105" customHeight="1">
      <c r="A28" s="93">
        <v>22</v>
      </c>
      <c r="B28" s="10" t="s">
        <v>203</v>
      </c>
      <c r="C28" s="7" t="s">
        <v>26</v>
      </c>
      <c r="D28" s="94" t="s">
        <v>346</v>
      </c>
      <c r="E28" s="4"/>
      <c r="F28" s="4">
        <v>33689</v>
      </c>
      <c r="G28" s="2" t="s">
        <v>70</v>
      </c>
      <c r="H28" s="5" t="s">
        <v>70</v>
      </c>
      <c r="I28" s="5" t="s">
        <v>24</v>
      </c>
      <c r="J28" s="5" t="s">
        <v>15</v>
      </c>
      <c r="K28" s="5" t="s">
        <v>101</v>
      </c>
      <c r="L28" s="5" t="s">
        <v>347</v>
      </c>
      <c r="M28" s="5" t="s">
        <v>22</v>
      </c>
      <c r="N28" s="5" t="s">
        <v>16</v>
      </c>
      <c r="O28" s="5">
        <v>2015</v>
      </c>
      <c r="P28" s="5" t="s">
        <v>30</v>
      </c>
      <c r="Q28" s="14" t="s">
        <v>44</v>
      </c>
      <c r="R28" s="14" t="s">
        <v>44</v>
      </c>
      <c r="S28" s="5"/>
      <c r="T28" s="2"/>
      <c r="U28" s="2" t="s">
        <v>348</v>
      </c>
      <c r="V28" s="120" t="s">
        <v>439</v>
      </c>
      <c r="W28" s="121" t="s">
        <v>440</v>
      </c>
    </row>
    <row r="29" spans="1:23" ht="141.75">
      <c r="A29" s="2">
        <v>23</v>
      </c>
      <c r="B29" s="10" t="s">
        <v>204</v>
      </c>
      <c r="C29" s="7" t="s">
        <v>349</v>
      </c>
      <c r="D29" s="94" t="s">
        <v>350</v>
      </c>
      <c r="E29" s="4"/>
      <c r="F29" s="4">
        <v>31124</v>
      </c>
      <c r="G29" s="2" t="s">
        <v>70</v>
      </c>
      <c r="H29" s="5" t="s">
        <v>351</v>
      </c>
      <c r="I29" s="5" t="s">
        <v>24</v>
      </c>
      <c r="J29" s="5" t="s">
        <v>15</v>
      </c>
      <c r="K29" s="5" t="s">
        <v>353</v>
      </c>
      <c r="L29" s="5" t="s">
        <v>352</v>
      </c>
      <c r="M29" s="5" t="s">
        <v>22</v>
      </c>
      <c r="N29" s="5" t="s">
        <v>279</v>
      </c>
      <c r="O29" s="5">
        <v>2007</v>
      </c>
      <c r="P29" s="5" t="s">
        <v>30</v>
      </c>
      <c r="Q29" s="14" t="s">
        <v>44</v>
      </c>
      <c r="R29" s="14"/>
      <c r="S29" s="5"/>
      <c r="T29" s="2"/>
      <c r="U29" s="2" t="s">
        <v>348</v>
      </c>
      <c r="V29" s="120" t="s">
        <v>437</v>
      </c>
      <c r="W29" s="121" t="s">
        <v>438</v>
      </c>
    </row>
    <row r="30" spans="1:23" ht="173.25">
      <c r="A30" s="93">
        <v>24</v>
      </c>
      <c r="B30" s="10" t="s">
        <v>205</v>
      </c>
      <c r="C30" s="106" t="s">
        <v>75</v>
      </c>
      <c r="D30" s="100" t="s">
        <v>354</v>
      </c>
      <c r="E30" s="107"/>
      <c r="F30" s="107">
        <v>33206</v>
      </c>
      <c r="G30" s="93" t="s">
        <v>311</v>
      </c>
      <c r="H30" s="97" t="s">
        <v>324</v>
      </c>
      <c r="I30" s="97" t="s">
        <v>24</v>
      </c>
      <c r="J30" s="5" t="s">
        <v>361</v>
      </c>
      <c r="K30" s="97" t="s">
        <v>326</v>
      </c>
      <c r="L30" s="5" t="s">
        <v>365</v>
      </c>
      <c r="M30" s="5" t="s">
        <v>22</v>
      </c>
      <c r="N30" s="5" t="s">
        <v>16</v>
      </c>
      <c r="O30" s="5" t="s">
        <v>103</v>
      </c>
      <c r="P30" s="97" t="s">
        <v>30</v>
      </c>
      <c r="Q30" s="98" t="s">
        <v>269</v>
      </c>
      <c r="R30" s="98" t="s">
        <v>44</v>
      </c>
      <c r="S30" s="5"/>
      <c r="T30" s="2"/>
      <c r="U30" s="93" t="s">
        <v>348</v>
      </c>
      <c r="V30" s="120" t="s">
        <v>441</v>
      </c>
      <c r="W30" s="122" t="s">
        <v>442</v>
      </c>
    </row>
    <row r="31" spans="1:23" ht="189">
      <c r="A31" s="2">
        <v>25</v>
      </c>
      <c r="B31" s="10" t="s">
        <v>373</v>
      </c>
      <c r="C31" s="7" t="s">
        <v>26</v>
      </c>
      <c r="D31" s="94" t="s">
        <v>355</v>
      </c>
      <c r="E31" s="4"/>
      <c r="F31" s="4">
        <v>30692</v>
      </c>
      <c r="G31" s="2" t="s">
        <v>62</v>
      </c>
      <c r="H31" s="5" t="s">
        <v>351</v>
      </c>
      <c r="I31" s="5" t="s">
        <v>24</v>
      </c>
      <c r="J31" s="5" t="s">
        <v>15</v>
      </c>
      <c r="K31" s="5" t="s">
        <v>268</v>
      </c>
      <c r="L31" s="5" t="s">
        <v>352</v>
      </c>
      <c r="M31" s="5" t="s">
        <v>22</v>
      </c>
      <c r="N31" s="5" t="s">
        <v>279</v>
      </c>
      <c r="O31" s="5">
        <v>2006</v>
      </c>
      <c r="P31" s="5" t="s">
        <v>30</v>
      </c>
      <c r="Q31" s="14" t="s">
        <v>44</v>
      </c>
      <c r="R31" s="14" t="s">
        <v>356</v>
      </c>
      <c r="S31" s="5"/>
      <c r="T31" s="2"/>
      <c r="U31" s="2" t="s">
        <v>348</v>
      </c>
      <c r="V31" s="120" t="s">
        <v>443</v>
      </c>
      <c r="W31" s="121" t="s">
        <v>444</v>
      </c>
    </row>
  </sheetData>
  <sheetProtection/>
  <mergeCells count="26">
    <mergeCell ref="A2:E2"/>
    <mergeCell ref="A1:E1"/>
    <mergeCell ref="M5:M6"/>
    <mergeCell ref="I5:I6"/>
    <mergeCell ref="T5:T6"/>
    <mergeCell ref="G5:G6"/>
    <mergeCell ref="C5:C6"/>
    <mergeCell ref="D5:D6"/>
    <mergeCell ref="E5:F5"/>
    <mergeCell ref="J5:J6"/>
    <mergeCell ref="W5:W6"/>
    <mergeCell ref="L5:L6"/>
    <mergeCell ref="N5:N6"/>
    <mergeCell ref="P5:P6"/>
    <mergeCell ref="S5:S6"/>
    <mergeCell ref="A3:V3"/>
    <mergeCell ref="U5:U6"/>
    <mergeCell ref="V5:V6"/>
    <mergeCell ref="H5:H6"/>
    <mergeCell ref="O5:O6"/>
    <mergeCell ref="Q4:U4"/>
    <mergeCell ref="B5:B6"/>
    <mergeCell ref="Q5:Q6"/>
    <mergeCell ref="R5:R6"/>
    <mergeCell ref="A5:A6"/>
    <mergeCell ref="K5:K6"/>
  </mergeCells>
  <printOptions horizontalCentered="1"/>
  <pageMargins left="0.07874015748031496" right="0" top="0.07874015748031496" bottom="0.07874015748031496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2"/>
  <sheetViews>
    <sheetView zoomScalePageLayoutView="0" workbookViewId="0" topLeftCell="C1">
      <pane xSplit="20" ySplit="5" topLeftCell="W6" activePane="bottomRight" state="frozen"/>
      <selection pane="topLeft" activeCell="C1" sqref="C1"/>
      <selection pane="topRight" activeCell="W1" sqref="W1"/>
      <selection pane="bottomLeft" activeCell="C7" sqref="C7"/>
      <selection pane="bottomRight" activeCell="Z12" sqref="Z12"/>
    </sheetView>
  </sheetViews>
  <sheetFormatPr defaultColWidth="8.88671875" defaultRowHeight="15"/>
  <cols>
    <col min="1" max="1" width="2.99609375" style="15" bestFit="1" customWidth="1"/>
    <col min="2" max="2" width="7.88671875" style="15" customWidth="1"/>
    <col min="3" max="3" width="13.5546875" style="65" customWidth="1"/>
    <col min="4" max="4" width="6.4453125" style="65" customWidth="1"/>
    <col min="5" max="6" width="8.77734375" style="15" hidden="1" customWidth="1"/>
    <col min="7" max="7" width="9.6640625" style="15" hidden="1" customWidth="1"/>
    <col min="8" max="8" width="8.88671875" style="16" hidden="1" customWidth="1"/>
    <col min="9" max="9" width="5.4453125" style="16" hidden="1" customWidth="1"/>
    <col min="10" max="10" width="8.4453125" style="16" hidden="1" customWidth="1"/>
    <col min="11" max="11" width="10.77734375" style="16" hidden="1" customWidth="1"/>
    <col min="12" max="12" width="8.88671875" style="16" hidden="1" customWidth="1"/>
    <col min="13" max="13" width="7.3359375" style="16" hidden="1" customWidth="1"/>
    <col min="14" max="14" width="6.6640625" style="16" hidden="1" customWidth="1"/>
    <col min="15" max="15" width="7.3359375" style="16" hidden="1" customWidth="1"/>
    <col min="16" max="16" width="8.3359375" style="16" hidden="1" customWidth="1"/>
    <col min="17" max="17" width="7.6640625" style="16" hidden="1" customWidth="1"/>
    <col min="18" max="18" width="6.5546875" style="16" hidden="1" customWidth="1"/>
    <col min="19" max="19" width="7.3359375" style="16" hidden="1" customWidth="1"/>
    <col min="20" max="20" width="7.4453125" style="15" hidden="1" customWidth="1"/>
    <col min="21" max="21" width="14.88671875" style="15" customWidth="1"/>
    <col min="22" max="22" width="11.4453125" style="15" hidden="1" customWidth="1"/>
    <col min="23" max="25" width="5.99609375" style="15" customWidth="1"/>
    <col min="26" max="26" width="7.77734375" style="15" customWidth="1"/>
    <col min="27" max="27" width="5.77734375" style="15" customWidth="1"/>
    <col min="28" max="28" width="4.99609375" style="15" customWidth="1"/>
    <col min="29" max="30" width="5.21484375" style="15" customWidth="1"/>
    <col min="31" max="31" width="7.10546875" style="15" customWidth="1"/>
    <col min="32" max="38" width="5.21484375" style="15" customWidth="1"/>
    <col min="39" max="39" width="5.10546875" style="15" customWidth="1"/>
    <col min="40" max="46" width="4.6640625" style="15" customWidth="1"/>
    <col min="47" max="47" width="5.6640625" style="15" customWidth="1"/>
    <col min="48" max="48" width="8.88671875" style="15" customWidth="1"/>
    <col min="49" max="49" width="11.21484375" style="15" customWidth="1"/>
    <col min="50" max="16384" width="8.88671875" style="15" customWidth="1"/>
  </cols>
  <sheetData>
    <row r="1" spans="1:5" ht="15" hidden="1">
      <c r="A1" s="191" t="s">
        <v>13</v>
      </c>
      <c r="B1" s="191"/>
      <c r="C1" s="191"/>
      <c r="D1" s="191"/>
      <c r="E1" s="191"/>
    </row>
    <row r="2" spans="1:5" ht="32.25" customHeight="1" hidden="1">
      <c r="A2" s="192" t="s">
        <v>14</v>
      </c>
      <c r="B2" s="192"/>
      <c r="C2" s="192"/>
      <c r="D2" s="192"/>
      <c r="E2" s="192"/>
    </row>
    <row r="3" spans="1:49" ht="21" customHeight="1">
      <c r="A3" s="187" t="s">
        <v>142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49" ht="31.5" customHeight="1">
      <c r="A4" s="185" t="s">
        <v>0</v>
      </c>
      <c r="B4" s="185" t="s">
        <v>40</v>
      </c>
      <c r="C4" s="193" t="s">
        <v>3</v>
      </c>
      <c r="D4" s="195" t="s">
        <v>4</v>
      </c>
      <c r="E4" s="197" t="s">
        <v>2</v>
      </c>
      <c r="F4" s="198"/>
      <c r="G4" s="185" t="s">
        <v>12</v>
      </c>
      <c r="H4" s="189" t="s">
        <v>38</v>
      </c>
      <c r="I4" s="189" t="s">
        <v>23</v>
      </c>
      <c r="J4" s="189" t="s">
        <v>6</v>
      </c>
      <c r="K4" s="189" t="s">
        <v>7</v>
      </c>
      <c r="L4" s="189" t="s">
        <v>8</v>
      </c>
      <c r="M4" s="189" t="s">
        <v>21</v>
      </c>
      <c r="N4" s="189" t="s">
        <v>9</v>
      </c>
      <c r="O4" s="189" t="s">
        <v>39</v>
      </c>
      <c r="P4" s="189" t="s">
        <v>10</v>
      </c>
      <c r="Q4" s="189" t="s">
        <v>42</v>
      </c>
      <c r="R4" s="189" t="s">
        <v>43</v>
      </c>
      <c r="S4" s="189" t="s">
        <v>45</v>
      </c>
      <c r="T4" s="185" t="s">
        <v>41</v>
      </c>
      <c r="U4" s="185" t="s">
        <v>11</v>
      </c>
      <c r="V4" s="185" t="s">
        <v>18</v>
      </c>
      <c r="W4" s="184" t="s">
        <v>211</v>
      </c>
      <c r="X4" s="184"/>
      <c r="Y4" s="184"/>
      <c r="Z4" s="185" t="s">
        <v>212</v>
      </c>
      <c r="AA4" s="185" t="s">
        <v>224</v>
      </c>
      <c r="AB4" s="184" t="s">
        <v>210</v>
      </c>
      <c r="AC4" s="184"/>
      <c r="AD4" s="184"/>
      <c r="AE4" s="185" t="s">
        <v>226</v>
      </c>
      <c r="AF4" s="184" t="s">
        <v>216</v>
      </c>
      <c r="AG4" s="184"/>
      <c r="AH4" s="184"/>
      <c r="AI4" s="184"/>
      <c r="AJ4" s="184"/>
      <c r="AK4" s="184"/>
      <c r="AL4" s="184"/>
      <c r="AM4" s="185" t="s">
        <v>225</v>
      </c>
      <c r="AN4" s="184" t="s">
        <v>222</v>
      </c>
      <c r="AO4" s="184"/>
      <c r="AP4" s="184"/>
      <c r="AQ4" s="184"/>
      <c r="AR4" s="184"/>
      <c r="AS4" s="184"/>
      <c r="AT4" s="184"/>
      <c r="AU4" s="185" t="s">
        <v>221</v>
      </c>
      <c r="AV4" s="185" t="s">
        <v>223</v>
      </c>
      <c r="AW4" s="188" t="s">
        <v>25</v>
      </c>
    </row>
    <row r="5" spans="1:49" ht="36" customHeight="1">
      <c r="A5" s="186"/>
      <c r="B5" s="186"/>
      <c r="C5" s="194"/>
      <c r="D5" s="196"/>
      <c r="E5" s="17" t="s">
        <v>1</v>
      </c>
      <c r="F5" s="17" t="s">
        <v>5</v>
      </c>
      <c r="G5" s="186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86"/>
      <c r="U5" s="186"/>
      <c r="V5" s="186"/>
      <c r="W5" s="18" t="s">
        <v>214</v>
      </c>
      <c r="X5" s="18" t="s">
        <v>213</v>
      </c>
      <c r="Y5" s="18" t="s">
        <v>227</v>
      </c>
      <c r="Z5" s="186"/>
      <c r="AA5" s="186"/>
      <c r="AB5" s="18" t="s">
        <v>207</v>
      </c>
      <c r="AC5" s="18" t="s">
        <v>208</v>
      </c>
      <c r="AD5" s="18" t="s">
        <v>209</v>
      </c>
      <c r="AE5" s="186"/>
      <c r="AF5" s="18" t="s">
        <v>207</v>
      </c>
      <c r="AG5" s="18" t="s">
        <v>208</v>
      </c>
      <c r="AH5" s="18" t="s">
        <v>209</v>
      </c>
      <c r="AI5" s="18" t="s">
        <v>217</v>
      </c>
      <c r="AJ5" s="18" t="s">
        <v>218</v>
      </c>
      <c r="AK5" s="18" t="s">
        <v>219</v>
      </c>
      <c r="AL5" s="18" t="s">
        <v>220</v>
      </c>
      <c r="AM5" s="186"/>
      <c r="AN5" s="18" t="s">
        <v>207</v>
      </c>
      <c r="AO5" s="18" t="s">
        <v>208</v>
      </c>
      <c r="AP5" s="18" t="s">
        <v>209</v>
      </c>
      <c r="AQ5" s="18" t="s">
        <v>217</v>
      </c>
      <c r="AR5" s="18" t="s">
        <v>218</v>
      </c>
      <c r="AS5" s="18" t="s">
        <v>219</v>
      </c>
      <c r="AT5" s="18" t="s">
        <v>220</v>
      </c>
      <c r="AU5" s="186"/>
      <c r="AV5" s="186"/>
      <c r="AW5" s="188"/>
    </row>
    <row r="6" spans="1:49" ht="36" customHeight="1">
      <c r="A6" s="18"/>
      <c r="B6" s="85"/>
      <c r="C6" s="85"/>
      <c r="D6" s="86"/>
      <c r="E6" s="17"/>
      <c r="F6" s="17"/>
      <c r="G6" s="18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83"/>
    </row>
    <row r="7" spans="1:49" ht="22.5" customHeight="1">
      <c r="A7" s="19">
        <v>1</v>
      </c>
      <c r="B7" s="20" t="s">
        <v>190</v>
      </c>
      <c r="C7" s="21" t="s">
        <v>36</v>
      </c>
      <c r="D7" s="22" t="s">
        <v>31</v>
      </c>
      <c r="E7" s="23">
        <v>33280</v>
      </c>
      <c r="F7" s="24"/>
      <c r="G7" s="19" t="s">
        <v>37</v>
      </c>
      <c r="H7" s="25" t="s">
        <v>70</v>
      </c>
      <c r="I7" s="25" t="s">
        <v>24</v>
      </c>
      <c r="J7" s="26" t="s">
        <v>72</v>
      </c>
      <c r="K7" s="25" t="s">
        <v>73</v>
      </c>
      <c r="L7" s="25" t="s">
        <v>28</v>
      </c>
      <c r="M7" s="25" t="s">
        <v>22</v>
      </c>
      <c r="N7" s="25" t="s">
        <v>16</v>
      </c>
      <c r="O7" s="25">
        <v>2013</v>
      </c>
      <c r="P7" s="25" t="s">
        <v>29</v>
      </c>
      <c r="Q7" s="25" t="s">
        <v>44</v>
      </c>
      <c r="R7" s="25" t="s">
        <v>82</v>
      </c>
      <c r="S7" s="25" t="s">
        <v>71</v>
      </c>
      <c r="T7" s="27"/>
      <c r="U7" s="19" t="s">
        <v>94</v>
      </c>
      <c r="V7" s="28">
        <v>1688746368</v>
      </c>
      <c r="W7" s="29"/>
      <c r="X7" s="29"/>
      <c r="Y7" s="29">
        <v>63.14</v>
      </c>
      <c r="Z7" s="30">
        <f aca="true" t="shared" si="0" ref="Z7:Z22">(W7+X7)+(Y7*2)</f>
        <v>126.28</v>
      </c>
      <c r="AA7" s="29"/>
      <c r="AB7" s="31">
        <v>16</v>
      </c>
      <c r="AC7" s="31">
        <v>42</v>
      </c>
      <c r="AD7" s="31">
        <v>17</v>
      </c>
      <c r="AE7" s="31">
        <f>AB7+AC7+AD7</f>
        <v>75</v>
      </c>
      <c r="AF7" s="29">
        <v>91</v>
      </c>
      <c r="AG7" s="29">
        <v>83.8</v>
      </c>
      <c r="AH7" s="29">
        <v>89</v>
      </c>
      <c r="AI7" s="29">
        <v>93.5</v>
      </c>
      <c r="AJ7" s="29">
        <v>95.3</v>
      </c>
      <c r="AK7" s="29"/>
      <c r="AL7" s="29"/>
      <c r="AM7" s="29">
        <f>SUM(AF7:AL7)/5</f>
        <v>90.52000000000001</v>
      </c>
      <c r="AN7" s="32">
        <v>94</v>
      </c>
      <c r="AO7" s="32">
        <v>88</v>
      </c>
      <c r="AP7" s="32">
        <v>89</v>
      </c>
      <c r="AQ7" s="32">
        <v>88</v>
      </c>
      <c r="AR7" s="32">
        <v>84</v>
      </c>
      <c r="AS7" s="32">
        <v>83.5</v>
      </c>
      <c r="AT7" s="32">
        <v>90</v>
      </c>
      <c r="AU7" s="29">
        <f>SUM(AN7:AT7)/7</f>
        <v>88.07142857142857</v>
      </c>
      <c r="AV7" s="29">
        <f>(Z7+AA7+AE7*2+AM7*2+AU7*2)</f>
        <v>633.4628571428572</v>
      </c>
      <c r="AW7" s="24"/>
    </row>
    <row r="8" spans="1:49" ht="22.5" customHeight="1">
      <c r="A8" s="19">
        <v>2</v>
      </c>
      <c r="B8" s="20" t="s">
        <v>191</v>
      </c>
      <c r="C8" s="33" t="s">
        <v>156</v>
      </c>
      <c r="D8" s="34" t="s">
        <v>157</v>
      </c>
      <c r="E8" s="35" t="s">
        <v>158</v>
      </c>
      <c r="F8" s="35"/>
      <c r="G8" s="19" t="s">
        <v>159</v>
      </c>
      <c r="H8" s="19" t="s">
        <v>159</v>
      </c>
      <c r="I8" s="25" t="s">
        <v>24</v>
      </c>
      <c r="J8" s="25" t="s">
        <v>15</v>
      </c>
      <c r="K8" s="25" t="s">
        <v>160</v>
      </c>
      <c r="L8" s="25" t="s">
        <v>161</v>
      </c>
      <c r="M8" s="25" t="s">
        <v>22</v>
      </c>
      <c r="N8" s="25" t="s">
        <v>16</v>
      </c>
      <c r="O8" s="25">
        <v>2014</v>
      </c>
      <c r="P8" s="25" t="s">
        <v>17</v>
      </c>
      <c r="Q8" s="25" t="s">
        <v>162</v>
      </c>
      <c r="R8" s="25"/>
      <c r="S8" s="25" t="s">
        <v>163</v>
      </c>
      <c r="T8" s="19"/>
      <c r="U8" s="19" t="s">
        <v>94</v>
      </c>
      <c r="V8" s="36" t="s">
        <v>164</v>
      </c>
      <c r="W8" s="37"/>
      <c r="X8" s="37"/>
      <c r="Y8" s="37">
        <v>61.42</v>
      </c>
      <c r="Z8" s="30">
        <f t="shared" si="0"/>
        <v>122.84</v>
      </c>
      <c r="AA8" s="29"/>
      <c r="AB8" s="38">
        <v>10</v>
      </c>
      <c r="AC8" s="38">
        <v>40</v>
      </c>
      <c r="AD8" s="38">
        <v>14</v>
      </c>
      <c r="AE8" s="31">
        <f>AB8+AC8+AD8</f>
        <v>64</v>
      </c>
      <c r="AF8" s="29">
        <v>0</v>
      </c>
      <c r="AG8" s="29">
        <v>45.2</v>
      </c>
      <c r="AH8" s="29">
        <v>53</v>
      </c>
      <c r="AI8" s="29">
        <v>52.5</v>
      </c>
      <c r="AJ8" s="29">
        <v>48</v>
      </c>
      <c r="AK8" s="29">
        <v>62</v>
      </c>
      <c r="AL8" s="29"/>
      <c r="AM8" s="29">
        <f>SUM(AF8:AL8)/6</f>
        <v>43.449999999999996</v>
      </c>
      <c r="AN8" s="29"/>
      <c r="AO8" s="29"/>
      <c r="AP8" s="29"/>
      <c r="AQ8" s="29"/>
      <c r="AR8" s="29"/>
      <c r="AS8" s="29"/>
      <c r="AT8" s="29"/>
      <c r="AU8" s="29">
        <f aca="true" t="shared" si="1" ref="AU8:AU22">SUM(AN8:AT8)/7</f>
        <v>0</v>
      </c>
      <c r="AV8" s="29">
        <f aca="true" t="shared" si="2" ref="AV8:AV22">(Z8+AA8+AE8*2+AM8*2+AU8*2)</f>
        <v>337.74</v>
      </c>
      <c r="AW8" s="19"/>
    </row>
    <row r="9" spans="1:49" s="42" customFormat="1" ht="22.5" customHeight="1">
      <c r="A9" s="19">
        <v>3</v>
      </c>
      <c r="B9" s="20" t="s">
        <v>192</v>
      </c>
      <c r="C9" s="33" t="s">
        <v>131</v>
      </c>
      <c r="D9" s="34" t="s">
        <v>132</v>
      </c>
      <c r="E9" s="35" t="s">
        <v>133</v>
      </c>
      <c r="F9" s="39"/>
      <c r="G9" s="19" t="s">
        <v>134</v>
      </c>
      <c r="H9" s="25" t="s">
        <v>134</v>
      </c>
      <c r="I9" s="40" t="s">
        <v>24</v>
      </c>
      <c r="J9" s="40" t="s">
        <v>117</v>
      </c>
      <c r="K9" s="40" t="s">
        <v>135</v>
      </c>
      <c r="L9" s="40" t="s">
        <v>136</v>
      </c>
      <c r="M9" s="40" t="s">
        <v>137</v>
      </c>
      <c r="N9" s="40" t="s">
        <v>138</v>
      </c>
      <c r="O9" s="40" t="s">
        <v>206</v>
      </c>
      <c r="P9" s="40" t="s">
        <v>82</v>
      </c>
      <c r="Q9" s="40" t="s">
        <v>139</v>
      </c>
      <c r="R9" s="40" t="s">
        <v>44</v>
      </c>
      <c r="S9" s="40" t="s">
        <v>140</v>
      </c>
      <c r="T9" s="19" t="s">
        <v>19</v>
      </c>
      <c r="U9" s="19" t="s">
        <v>94</v>
      </c>
      <c r="V9" s="41" t="s">
        <v>141</v>
      </c>
      <c r="W9" s="37">
        <v>65.5</v>
      </c>
      <c r="X9" s="37">
        <v>72.5</v>
      </c>
      <c r="Y9" s="37"/>
      <c r="Z9" s="30">
        <f t="shared" si="0"/>
        <v>138</v>
      </c>
      <c r="AA9" s="29">
        <v>15</v>
      </c>
      <c r="AB9" s="38">
        <v>17</v>
      </c>
      <c r="AC9" s="38">
        <v>48</v>
      </c>
      <c r="AD9" s="38">
        <v>15</v>
      </c>
      <c r="AE9" s="31">
        <f>AB9+AC9+AD9</f>
        <v>80</v>
      </c>
      <c r="AF9" s="29">
        <v>95.5</v>
      </c>
      <c r="AG9" s="29">
        <v>94.5</v>
      </c>
      <c r="AH9" s="29">
        <v>96</v>
      </c>
      <c r="AI9" s="29">
        <v>96.5</v>
      </c>
      <c r="AJ9" s="29">
        <v>93.5</v>
      </c>
      <c r="AK9" s="29">
        <v>93.8</v>
      </c>
      <c r="AL9" s="29">
        <v>93.5</v>
      </c>
      <c r="AM9" s="29">
        <f aca="true" t="shared" si="3" ref="AM9:AM22">SUM(AF9:AL9)/7</f>
        <v>94.75714285714285</v>
      </c>
      <c r="AN9" s="32">
        <v>85.5</v>
      </c>
      <c r="AO9" s="32">
        <v>88</v>
      </c>
      <c r="AP9" s="32">
        <v>80.5</v>
      </c>
      <c r="AQ9" s="32">
        <v>88.5</v>
      </c>
      <c r="AR9" s="32">
        <v>83.5</v>
      </c>
      <c r="AS9" s="32">
        <v>83.5</v>
      </c>
      <c r="AT9" s="32"/>
      <c r="AU9" s="29">
        <f>SUM(AN9:AT9)/6</f>
        <v>84.91666666666667</v>
      </c>
      <c r="AV9" s="29">
        <f t="shared" si="2"/>
        <v>672.3476190476191</v>
      </c>
      <c r="AW9" s="19"/>
    </row>
    <row r="10" spans="1:49" s="42" customFormat="1" ht="22.5" customHeight="1">
      <c r="A10" s="19">
        <v>4</v>
      </c>
      <c r="B10" s="20" t="s">
        <v>193</v>
      </c>
      <c r="C10" s="33" t="s">
        <v>59</v>
      </c>
      <c r="D10" s="34" t="s">
        <v>165</v>
      </c>
      <c r="E10" s="43">
        <v>32241</v>
      </c>
      <c r="F10" s="19"/>
      <c r="G10" s="19" t="s">
        <v>166</v>
      </c>
      <c r="H10" s="19" t="s">
        <v>166</v>
      </c>
      <c r="I10" s="25" t="s">
        <v>24</v>
      </c>
      <c r="J10" s="25" t="s">
        <v>15</v>
      </c>
      <c r="K10" s="25" t="s">
        <v>167</v>
      </c>
      <c r="L10" s="25" t="s">
        <v>168</v>
      </c>
      <c r="M10" s="25" t="s">
        <v>22</v>
      </c>
      <c r="N10" s="25" t="s">
        <v>16</v>
      </c>
      <c r="O10" s="25">
        <v>2013</v>
      </c>
      <c r="P10" s="25" t="s">
        <v>17</v>
      </c>
      <c r="Q10" s="44" t="s">
        <v>187</v>
      </c>
      <c r="R10" s="25" t="s">
        <v>82</v>
      </c>
      <c r="S10" s="45" t="s">
        <v>188</v>
      </c>
      <c r="T10" s="19"/>
      <c r="U10" s="19" t="s">
        <v>94</v>
      </c>
      <c r="V10" s="36" t="s">
        <v>169</v>
      </c>
      <c r="W10" s="37">
        <v>68.31</v>
      </c>
      <c r="X10" s="37">
        <v>90</v>
      </c>
      <c r="Y10" s="37"/>
      <c r="Z10" s="30">
        <f t="shared" si="0"/>
        <v>158.31</v>
      </c>
      <c r="AA10" s="29"/>
      <c r="AB10" s="38">
        <v>13</v>
      </c>
      <c r="AC10" s="38">
        <v>40</v>
      </c>
      <c r="AD10" s="38">
        <v>15</v>
      </c>
      <c r="AE10" s="31">
        <f>AB10+AC10+AD10</f>
        <v>68</v>
      </c>
      <c r="AF10" s="29">
        <v>0</v>
      </c>
      <c r="AG10" s="29">
        <v>0</v>
      </c>
      <c r="AH10" s="29">
        <v>0</v>
      </c>
      <c r="AI10" s="29">
        <v>58</v>
      </c>
      <c r="AJ10" s="29">
        <v>49.5</v>
      </c>
      <c r="AK10" s="29">
        <v>0</v>
      </c>
      <c r="AL10" s="29">
        <v>49</v>
      </c>
      <c r="AM10" s="29">
        <f t="shared" si="3"/>
        <v>22.357142857142858</v>
      </c>
      <c r="AN10" s="29"/>
      <c r="AO10" s="29"/>
      <c r="AP10" s="29"/>
      <c r="AQ10" s="29"/>
      <c r="AR10" s="29"/>
      <c r="AS10" s="29"/>
      <c r="AT10" s="29"/>
      <c r="AU10" s="29">
        <f t="shared" si="1"/>
        <v>0</v>
      </c>
      <c r="AV10" s="29">
        <f t="shared" si="2"/>
        <v>339.0242857142857</v>
      </c>
      <c r="AW10" s="19"/>
    </row>
    <row r="11" spans="1:49" s="42" customFormat="1" ht="22.5" customHeight="1">
      <c r="A11" s="19">
        <v>5</v>
      </c>
      <c r="B11" s="20" t="s">
        <v>194</v>
      </c>
      <c r="C11" s="33" t="s">
        <v>59</v>
      </c>
      <c r="D11" s="34" t="s">
        <v>60</v>
      </c>
      <c r="E11" s="43" t="s">
        <v>61</v>
      </c>
      <c r="F11" s="19"/>
      <c r="G11" s="19" t="s">
        <v>62</v>
      </c>
      <c r="H11" s="25" t="s">
        <v>62</v>
      </c>
      <c r="I11" s="25" t="s">
        <v>24</v>
      </c>
      <c r="J11" s="25" t="s">
        <v>15</v>
      </c>
      <c r="K11" s="25" t="s">
        <v>63</v>
      </c>
      <c r="L11" s="25" t="s">
        <v>64</v>
      </c>
      <c r="M11" s="25" t="s">
        <v>65</v>
      </c>
      <c r="N11" s="25" t="s">
        <v>66</v>
      </c>
      <c r="O11" s="25">
        <v>2012</v>
      </c>
      <c r="P11" s="25" t="s">
        <v>67</v>
      </c>
      <c r="Q11" s="45" t="s">
        <v>44</v>
      </c>
      <c r="R11" s="45" t="s">
        <v>44</v>
      </c>
      <c r="S11" s="25" t="s">
        <v>68</v>
      </c>
      <c r="T11" s="19"/>
      <c r="U11" s="19" t="s">
        <v>154</v>
      </c>
      <c r="V11" s="36" t="s">
        <v>69</v>
      </c>
      <c r="W11" s="37">
        <v>65.1</v>
      </c>
      <c r="X11" s="37">
        <v>89.1</v>
      </c>
      <c r="Y11" s="37"/>
      <c r="Z11" s="30">
        <f t="shared" si="0"/>
        <v>154.2</v>
      </c>
      <c r="AA11" s="29"/>
      <c r="AB11" s="38">
        <v>17</v>
      </c>
      <c r="AC11" s="38">
        <v>44</v>
      </c>
      <c r="AD11" s="38">
        <v>15</v>
      </c>
      <c r="AE11" s="31">
        <f aca="true" t="shared" si="4" ref="AE11:AE22">AB11+AC11+AD11</f>
        <v>76</v>
      </c>
      <c r="AF11" s="29">
        <v>89</v>
      </c>
      <c r="AG11" s="29">
        <v>89</v>
      </c>
      <c r="AH11" s="29">
        <v>86.5</v>
      </c>
      <c r="AI11" s="29">
        <v>88.5</v>
      </c>
      <c r="AJ11" s="29">
        <v>82</v>
      </c>
      <c r="AK11" s="29">
        <v>90.3</v>
      </c>
      <c r="AL11" s="29">
        <v>84</v>
      </c>
      <c r="AM11" s="29">
        <f t="shared" si="3"/>
        <v>87.04285714285713</v>
      </c>
      <c r="AN11" s="32">
        <v>90</v>
      </c>
      <c r="AO11" s="32">
        <v>86</v>
      </c>
      <c r="AP11" s="32">
        <v>74.5</v>
      </c>
      <c r="AQ11" s="32">
        <v>84.5</v>
      </c>
      <c r="AR11" s="32">
        <v>75.5</v>
      </c>
      <c r="AS11" s="32">
        <v>79.5</v>
      </c>
      <c r="AT11" s="32"/>
      <c r="AU11" s="29">
        <f>SUM(AN11:AT11)/6</f>
        <v>81.66666666666667</v>
      </c>
      <c r="AV11" s="29">
        <f t="shared" si="2"/>
        <v>643.6190476190476</v>
      </c>
      <c r="AW11" s="19"/>
    </row>
    <row r="12" spans="1:49" s="42" customFormat="1" ht="22.5" customHeight="1">
      <c r="A12" s="19">
        <v>6</v>
      </c>
      <c r="B12" s="20" t="s">
        <v>195</v>
      </c>
      <c r="C12" s="21" t="s">
        <v>85</v>
      </c>
      <c r="D12" s="22" t="s">
        <v>86</v>
      </c>
      <c r="E12" s="23" t="s">
        <v>87</v>
      </c>
      <c r="F12" s="23"/>
      <c r="G12" s="19" t="s">
        <v>88</v>
      </c>
      <c r="H12" s="25" t="s">
        <v>79</v>
      </c>
      <c r="I12" s="25" t="s">
        <v>24</v>
      </c>
      <c r="J12" s="46" t="s">
        <v>15</v>
      </c>
      <c r="K12" s="25" t="s">
        <v>89</v>
      </c>
      <c r="L12" s="25" t="s">
        <v>90</v>
      </c>
      <c r="M12" s="25" t="s">
        <v>22</v>
      </c>
      <c r="N12" s="25" t="s">
        <v>16</v>
      </c>
      <c r="O12" s="25">
        <v>2015</v>
      </c>
      <c r="P12" s="25" t="s">
        <v>92</v>
      </c>
      <c r="Q12" s="46" t="s">
        <v>91</v>
      </c>
      <c r="R12" s="46" t="s">
        <v>44</v>
      </c>
      <c r="S12" s="46" t="s">
        <v>93</v>
      </c>
      <c r="T12" s="47"/>
      <c r="U12" s="19" t="s">
        <v>154</v>
      </c>
      <c r="V12" s="41" t="s">
        <v>96</v>
      </c>
      <c r="W12" s="37"/>
      <c r="X12" s="37"/>
      <c r="Y12" s="37">
        <v>72.54</v>
      </c>
      <c r="Z12" s="30">
        <f t="shared" si="0"/>
        <v>145.08</v>
      </c>
      <c r="AA12" s="29"/>
      <c r="AB12" s="38">
        <v>13</v>
      </c>
      <c r="AC12" s="38">
        <v>32</v>
      </c>
      <c r="AD12" s="38">
        <v>8</v>
      </c>
      <c r="AE12" s="31">
        <f t="shared" si="4"/>
        <v>53</v>
      </c>
      <c r="AF12" s="29">
        <v>0</v>
      </c>
      <c r="AG12" s="29">
        <v>0</v>
      </c>
      <c r="AH12" s="29">
        <v>0</v>
      </c>
      <c r="AI12" s="29">
        <v>0</v>
      </c>
      <c r="AJ12" s="29"/>
      <c r="AK12" s="29"/>
      <c r="AL12" s="29"/>
      <c r="AM12" s="29">
        <f t="shared" si="3"/>
        <v>0</v>
      </c>
      <c r="AN12" s="29"/>
      <c r="AO12" s="29"/>
      <c r="AP12" s="29"/>
      <c r="AQ12" s="29"/>
      <c r="AR12" s="29"/>
      <c r="AS12" s="29"/>
      <c r="AT12" s="29"/>
      <c r="AU12" s="29">
        <f t="shared" si="1"/>
        <v>0</v>
      </c>
      <c r="AV12" s="29">
        <f t="shared" si="2"/>
        <v>251.08</v>
      </c>
      <c r="AW12" s="24"/>
    </row>
    <row r="13" spans="1:49" s="42" customFormat="1" ht="22.5" customHeight="1">
      <c r="A13" s="44">
        <v>7</v>
      </c>
      <c r="B13" s="48" t="s">
        <v>196</v>
      </c>
      <c r="C13" s="49" t="s">
        <v>147</v>
      </c>
      <c r="D13" s="50" t="s">
        <v>148</v>
      </c>
      <c r="E13" s="45" t="s">
        <v>149</v>
      </c>
      <c r="F13" s="45"/>
      <c r="G13" s="45" t="s">
        <v>88</v>
      </c>
      <c r="H13" s="45" t="s">
        <v>88</v>
      </c>
      <c r="I13" s="45" t="s">
        <v>24</v>
      </c>
      <c r="J13" s="45" t="s">
        <v>15</v>
      </c>
      <c r="K13" s="45" t="s">
        <v>150</v>
      </c>
      <c r="L13" s="45" t="s">
        <v>186</v>
      </c>
      <c r="M13" s="45" t="s">
        <v>22</v>
      </c>
      <c r="N13" s="45" t="s">
        <v>151</v>
      </c>
      <c r="O13" s="45">
        <v>2011</v>
      </c>
      <c r="P13" s="45" t="s">
        <v>17</v>
      </c>
      <c r="Q13" s="45" t="s">
        <v>152</v>
      </c>
      <c r="R13" s="45" t="s">
        <v>44</v>
      </c>
      <c r="S13" s="45" t="s">
        <v>153</v>
      </c>
      <c r="T13" s="45"/>
      <c r="U13" s="45" t="s">
        <v>154</v>
      </c>
      <c r="V13" s="51" t="s">
        <v>155</v>
      </c>
      <c r="W13" s="52"/>
      <c r="X13" s="52"/>
      <c r="Y13" s="52">
        <v>50.4</v>
      </c>
      <c r="Z13" s="53">
        <f t="shared" si="0"/>
        <v>100.8</v>
      </c>
      <c r="AA13" s="54"/>
      <c r="AB13" s="55"/>
      <c r="AC13" s="55"/>
      <c r="AD13" s="55"/>
      <c r="AE13" s="56">
        <f t="shared" si="4"/>
        <v>0</v>
      </c>
      <c r="AF13" s="54"/>
      <c r="AG13" s="54"/>
      <c r="AH13" s="54"/>
      <c r="AI13" s="54"/>
      <c r="AJ13" s="54"/>
      <c r="AK13" s="54"/>
      <c r="AL13" s="54"/>
      <c r="AM13" s="54">
        <f t="shared" si="3"/>
        <v>0</v>
      </c>
      <c r="AN13" s="54"/>
      <c r="AO13" s="54"/>
      <c r="AP13" s="54"/>
      <c r="AQ13" s="54"/>
      <c r="AR13" s="54"/>
      <c r="AS13" s="54"/>
      <c r="AT13" s="54"/>
      <c r="AU13" s="29">
        <f t="shared" si="1"/>
        <v>0</v>
      </c>
      <c r="AV13" s="29">
        <f t="shared" si="2"/>
        <v>100.8</v>
      </c>
      <c r="AW13" s="44" t="s">
        <v>215</v>
      </c>
    </row>
    <row r="14" spans="1:49" ht="22.5" customHeight="1">
      <c r="A14" s="19">
        <v>8</v>
      </c>
      <c r="B14" s="20" t="s">
        <v>197</v>
      </c>
      <c r="C14" s="33" t="s">
        <v>179</v>
      </c>
      <c r="D14" s="34" t="s">
        <v>178</v>
      </c>
      <c r="E14" s="43">
        <v>31360</v>
      </c>
      <c r="F14" s="19"/>
      <c r="G14" s="19" t="s">
        <v>88</v>
      </c>
      <c r="H14" s="25" t="s">
        <v>180</v>
      </c>
      <c r="I14" s="25" t="s">
        <v>24</v>
      </c>
      <c r="J14" s="25" t="s">
        <v>15</v>
      </c>
      <c r="K14" s="25" t="s">
        <v>63</v>
      </c>
      <c r="L14" s="25" t="s">
        <v>181</v>
      </c>
      <c r="M14" s="25" t="s">
        <v>22</v>
      </c>
      <c r="N14" s="25" t="s">
        <v>182</v>
      </c>
      <c r="O14" s="25">
        <v>2011</v>
      </c>
      <c r="P14" s="25" t="s">
        <v>17</v>
      </c>
      <c r="Q14" s="25"/>
      <c r="R14" s="25"/>
      <c r="S14" s="25" t="s">
        <v>183</v>
      </c>
      <c r="T14" s="19"/>
      <c r="U14" s="19" t="s">
        <v>154</v>
      </c>
      <c r="V14" s="36" t="s">
        <v>155</v>
      </c>
      <c r="W14" s="37">
        <v>61.2</v>
      </c>
      <c r="X14" s="37">
        <v>75.1</v>
      </c>
      <c r="Y14" s="37"/>
      <c r="Z14" s="30">
        <f t="shared" si="0"/>
        <v>136.3</v>
      </c>
      <c r="AA14" s="29"/>
      <c r="AB14" s="38">
        <v>17</v>
      </c>
      <c r="AC14" s="38">
        <v>40</v>
      </c>
      <c r="AD14" s="38">
        <v>24</v>
      </c>
      <c r="AE14" s="31">
        <f t="shared" si="4"/>
        <v>81</v>
      </c>
      <c r="AF14" s="29">
        <v>76</v>
      </c>
      <c r="AG14" s="29">
        <v>87</v>
      </c>
      <c r="AH14" s="29">
        <v>79.5</v>
      </c>
      <c r="AI14" s="29">
        <v>82.5</v>
      </c>
      <c r="AJ14" s="29">
        <v>76.5</v>
      </c>
      <c r="AK14" s="29">
        <v>88.3</v>
      </c>
      <c r="AL14" s="29">
        <v>83.5</v>
      </c>
      <c r="AM14" s="29">
        <f t="shared" si="3"/>
        <v>81.89999999999999</v>
      </c>
      <c r="AN14" s="32">
        <v>84</v>
      </c>
      <c r="AO14" s="32">
        <v>75</v>
      </c>
      <c r="AP14" s="32">
        <v>82</v>
      </c>
      <c r="AQ14" s="32">
        <v>81</v>
      </c>
      <c r="AR14" s="32">
        <v>84.5</v>
      </c>
      <c r="AS14" s="32">
        <v>80</v>
      </c>
      <c r="AT14" s="32"/>
      <c r="AU14" s="29">
        <f>SUM(AN14:AT14)/6</f>
        <v>81.08333333333333</v>
      </c>
      <c r="AV14" s="29">
        <f t="shared" si="2"/>
        <v>624.2666666666667</v>
      </c>
      <c r="AW14" s="19"/>
    </row>
    <row r="15" spans="1:49" ht="22.5" customHeight="1">
      <c r="A15" s="19">
        <v>9</v>
      </c>
      <c r="B15" s="20" t="s">
        <v>198</v>
      </c>
      <c r="C15" s="33" t="s">
        <v>107</v>
      </c>
      <c r="D15" s="34" t="s">
        <v>108</v>
      </c>
      <c r="E15" s="19" t="s">
        <v>109</v>
      </c>
      <c r="F15" s="39"/>
      <c r="G15" s="19" t="s">
        <v>110</v>
      </c>
      <c r="H15" s="25" t="s">
        <v>49</v>
      </c>
      <c r="I15" s="40" t="s">
        <v>24</v>
      </c>
      <c r="J15" s="40" t="s">
        <v>144</v>
      </c>
      <c r="K15" s="40" t="s">
        <v>145</v>
      </c>
      <c r="L15" s="40" t="s">
        <v>146</v>
      </c>
      <c r="M15" s="40" t="s">
        <v>22</v>
      </c>
      <c r="N15" s="40" t="s">
        <v>66</v>
      </c>
      <c r="O15" s="40">
        <v>2011</v>
      </c>
      <c r="P15" s="40" t="s">
        <v>17</v>
      </c>
      <c r="Q15" s="57" t="s">
        <v>143</v>
      </c>
      <c r="R15" s="40" t="s">
        <v>82</v>
      </c>
      <c r="S15" s="40" t="s">
        <v>111</v>
      </c>
      <c r="T15" s="19"/>
      <c r="U15" s="19" t="s">
        <v>112</v>
      </c>
      <c r="V15" s="41" t="s">
        <v>113</v>
      </c>
      <c r="W15" s="37">
        <v>66.2</v>
      </c>
      <c r="X15" s="37">
        <v>86.7</v>
      </c>
      <c r="Y15" s="37"/>
      <c r="Z15" s="30">
        <f t="shared" si="0"/>
        <v>152.9</v>
      </c>
      <c r="AA15" s="29"/>
      <c r="AB15" s="38">
        <v>16</v>
      </c>
      <c r="AC15" s="38">
        <v>41</v>
      </c>
      <c r="AD15" s="38">
        <v>18</v>
      </c>
      <c r="AE15" s="31">
        <f t="shared" si="4"/>
        <v>75</v>
      </c>
      <c r="AF15" s="29">
        <v>72</v>
      </c>
      <c r="AG15" s="29">
        <v>81</v>
      </c>
      <c r="AH15" s="29">
        <v>71.5</v>
      </c>
      <c r="AI15" s="29">
        <v>89</v>
      </c>
      <c r="AJ15" s="29">
        <v>82.5</v>
      </c>
      <c r="AK15" s="29">
        <v>70</v>
      </c>
      <c r="AL15" s="29"/>
      <c r="AM15" s="29">
        <f>SUM(AF15:AL15)/6</f>
        <v>77.66666666666667</v>
      </c>
      <c r="AN15" s="29"/>
      <c r="AO15" s="29"/>
      <c r="AP15" s="29"/>
      <c r="AQ15" s="29"/>
      <c r="AR15" s="29"/>
      <c r="AS15" s="29"/>
      <c r="AT15" s="29"/>
      <c r="AU15" s="29">
        <f t="shared" si="1"/>
        <v>0</v>
      </c>
      <c r="AV15" s="29">
        <f t="shared" si="2"/>
        <v>458.23333333333335</v>
      </c>
      <c r="AW15" s="19"/>
    </row>
    <row r="16" spans="1:49" ht="22.5" customHeight="1">
      <c r="A16" s="19">
        <v>10</v>
      </c>
      <c r="B16" s="20" t="s">
        <v>199</v>
      </c>
      <c r="C16" s="33" t="s">
        <v>26</v>
      </c>
      <c r="D16" s="34" t="s">
        <v>125</v>
      </c>
      <c r="E16" s="43"/>
      <c r="F16" s="43">
        <v>32154</v>
      </c>
      <c r="G16" s="19" t="s">
        <v>126</v>
      </c>
      <c r="H16" s="25" t="s">
        <v>126</v>
      </c>
      <c r="I16" s="40" t="s">
        <v>24</v>
      </c>
      <c r="J16" s="40" t="s">
        <v>15</v>
      </c>
      <c r="K16" s="40" t="s">
        <v>127</v>
      </c>
      <c r="L16" s="40" t="s">
        <v>55</v>
      </c>
      <c r="M16" s="40" t="s">
        <v>22</v>
      </c>
      <c r="N16" s="40" t="s">
        <v>16</v>
      </c>
      <c r="O16" s="40">
        <v>2011</v>
      </c>
      <c r="P16" s="40" t="s">
        <v>17</v>
      </c>
      <c r="Q16" s="40" t="s">
        <v>91</v>
      </c>
      <c r="R16" s="40" t="s">
        <v>44</v>
      </c>
      <c r="S16" s="40" t="s">
        <v>128</v>
      </c>
      <c r="T16" s="19"/>
      <c r="U16" s="19" t="s">
        <v>189</v>
      </c>
      <c r="V16" s="41" t="s">
        <v>130</v>
      </c>
      <c r="W16" s="37"/>
      <c r="X16" s="37"/>
      <c r="Y16" s="37">
        <v>73.4</v>
      </c>
      <c r="Z16" s="30">
        <f t="shared" si="0"/>
        <v>146.8</v>
      </c>
      <c r="AA16" s="29"/>
      <c r="AB16" s="38">
        <v>14</v>
      </c>
      <c r="AC16" s="38">
        <v>37</v>
      </c>
      <c r="AD16" s="38">
        <v>7</v>
      </c>
      <c r="AE16" s="31">
        <f t="shared" si="4"/>
        <v>58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/>
      <c r="AL16" s="29"/>
      <c r="AM16" s="29">
        <f t="shared" si="3"/>
        <v>0</v>
      </c>
      <c r="AN16" s="29"/>
      <c r="AO16" s="29"/>
      <c r="AP16" s="29"/>
      <c r="AQ16" s="29"/>
      <c r="AR16" s="29"/>
      <c r="AS16" s="29"/>
      <c r="AT16" s="29"/>
      <c r="AU16" s="29">
        <f t="shared" si="1"/>
        <v>0</v>
      </c>
      <c r="AV16" s="29">
        <f t="shared" si="2"/>
        <v>262.8</v>
      </c>
      <c r="AW16" s="19"/>
    </row>
    <row r="17" spans="1:49" ht="22.5" customHeight="1">
      <c r="A17" s="44">
        <v>11</v>
      </c>
      <c r="B17" s="48" t="s">
        <v>200</v>
      </c>
      <c r="C17" s="49" t="s">
        <v>171</v>
      </c>
      <c r="D17" s="50" t="s">
        <v>172</v>
      </c>
      <c r="E17" s="58" t="s">
        <v>173</v>
      </c>
      <c r="F17" s="58"/>
      <c r="G17" s="45" t="s">
        <v>88</v>
      </c>
      <c r="H17" s="45" t="s">
        <v>88</v>
      </c>
      <c r="I17" s="59" t="s">
        <v>24</v>
      </c>
      <c r="J17" s="59" t="s">
        <v>15</v>
      </c>
      <c r="K17" s="59" t="s">
        <v>174</v>
      </c>
      <c r="L17" s="59" t="s">
        <v>175</v>
      </c>
      <c r="M17" s="59" t="s">
        <v>22</v>
      </c>
      <c r="N17" s="59" t="s">
        <v>16</v>
      </c>
      <c r="O17" s="59">
        <v>2001</v>
      </c>
      <c r="P17" s="59" t="s">
        <v>82</v>
      </c>
      <c r="Q17" s="59" t="s">
        <v>91</v>
      </c>
      <c r="R17" s="59" t="s">
        <v>44</v>
      </c>
      <c r="S17" s="59" t="s">
        <v>176</v>
      </c>
      <c r="T17" s="45"/>
      <c r="U17" s="45" t="s">
        <v>189</v>
      </c>
      <c r="V17" s="60" t="s">
        <v>177</v>
      </c>
      <c r="W17" s="52"/>
      <c r="X17" s="52"/>
      <c r="Y17" s="52"/>
      <c r="Z17" s="53">
        <f t="shared" si="0"/>
        <v>0</v>
      </c>
      <c r="AA17" s="54"/>
      <c r="AB17" s="55">
        <v>19</v>
      </c>
      <c r="AC17" s="55">
        <v>46</v>
      </c>
      <c r="AD17" s="55">
        <v>4</v>
      </c>
      <c r="AE17" s="56">
        <f t="shared" si="4"/>
        <v>69</v>
      </c>
      <c r="AF17" s="54"/>
      <c r="AG17" s="54"/>
      <c r="AH17" s="54"/>
      <c r="AI17" s="54"/>
      <c r="AJ17" s="54"/>
      <c r="AK17" s="54"/>
      <c r="AL17" s="54"/>
      <c r="AM17" s="54">
        <f t="shared" si="3"/>
        <v>0</v>
      </c>
      <c r="AN17" s="54"/>
      <c r="AO17" s="54"/>
      <c r="AP17" s="54"/>
      <c r="AQ17" s="54"/>
      <c r="AR17" s="54"/>
      <c r="AS17" s="54"/>
      <c r="AT17" s="54"/>
      <c r="AU17" s="29">
        <f t="shared" si="1"/>
        <v>0</v>
      </c>
      <c r="AV17" s="29">
        <f t="shared" si="2"/>
        <v>138</v>
      </c>
      <c r="AW17" s="44" t="s">
        <v>215</v>
      </c>
    </row>
    <row r="18" spans="1:49" ht="22.5" customHeight="1">
      <c r="A18" s="19">
        <v>12</v>
      </c>
      <c r="B18" s="20" t="s">
        <v>201</v>
      </c>
      <c r="C18" s="21" t="s">
        <v>26</v>
      </c>
      <c r="D18" s="22" t="s">
        <v>50</v>
      </c>
      <c r="E18" s="61"/>
      <c r="F18" s="61" t="s">
        <v>51</v>
      </c>
      <c r="G18" s="19" t="s">
        <v>52</v>
      </c>
      <c r="H18" s="25" t="s">
        <v>52</v>
      </c>
      <c r="I18" s="25" t="s">
        <v>24</v>
      </c>
      <c r="J18" s="25" t="s">
        <v>15</v>
      </c>
      <c r="K18" s="25" t="s">
        <v>53</v>
      </c>
      <c r="L18" s="25" t="s">
        <v>55</v>
      </c>
      <c r="M18" s="25" t="s">
        <v>22</v>
      </c>
      <c r="N18" s="25" t="s">
        <v>54</v>
      </c>
      <c r="O18" s="25">
        <v>2016</v>
      </c>
      <c r="P18" s="25" t="s">
        <v>17</v>
      </c>
      <c r="Q18" s="25" t="s">
        <v>44</v>
      </c>
      <c r="R18" s="25" t="s">
        <v>44</v>
      </c>
      <c r="S18" s="25" t="s">
        <v>56</v>
      </c>
      <c r="T18" s="47" t="s">
        <v>57</v>
      </c>
      <c r="U18" s="19" t="s">
        <v>189</v>
      </c>
      <c r="V18" s="41" t="s">
        <v>58</v>
      </c>
      <c r="W18" s="37"/>
      <c r="X18" s="37"/>
      <c r="Y18" s="37">
        <v>77.13</v>
      </c>
      <c r="Z18" s="30">
        <f t="shared" si="0"/>
        <v>154.26</v>
      </c>
      <c r="AA18" s="29">
        <v>10</v>
      </c>
      <c r="AB18" s="38">
        <v>17</v>
      </c>
      <c r="AC18" s="38">
        <v>38</v>
      </c>
      <c r="AD18" s="38">
        <v>17</v>
      </c>
      <c r="AE18" s="31">
        <f t="shared" si="4"/>
        <v>72</v>
      </c>
      <c r="AF18" s="29">
        <v>76</v>
      </c>
      <c r="AG18" s="29">
        <v>86</v>
      </c>
      <c r="AH18" s="29">
        <v>78</v>
      </c>
      <c r="AI18" s="29">
        <v>79</v>
      </c>
      <c r="AJ18" s="29">
        <v>85</v>
      </c>
      <c r="AK18" s="29"/>
      <c r="AL18" s="29"/>
      <c r="AM18" s="29">
        <f>SUM(AF18:AL18)/5</f>
        <v>80.8</v>
      </c>
      <c r="AN18" s="32">
        <v>76</v>
      </c>
      <c r="AO18" s="32">
        <v>70</v>
      </c>
      <c r="AP18" s="32">
        <v>72.5</v>
      </c>
      <c r="AQ18" s="32">
        <v>76</v>
      </c>
      <c r="AR18" s="32">
        <v>70.5</v>
      </c>
      <c r="AS18" s="32"/>
      <c r="AT18" s="32"/>
      <c r="AU18" s="29">
        <f>SUM(AN18:AT18)/5</f>
        <v>73</v>
      </c>
      <c r="AV18" s="29">
        <f t="shared" si="2"/>
        <v>615.86</v>
      </c>
      <c r="AW18" s="19"/>
    </row>
    <row r="19" spans="1:49" ht="24" customHeight="1">
      <c r="A19" s="19">
        <v>13</v>
      </c>
      <c r="B19" s="20" t="s">
        <v>202</v>
      </c>
      <c r="C19" s="33" t="s">
        <v>114</v>
      </c>
      <c r="D19" s="34" t="s">
        <v>31</v>
      </c>
      <c r="E19" s="19" t="s">
        <v>115</v>
      </c>
      <c r="F19" s="39"/>
      <c r="G19" s="19" t="s">
        <v>88</v>
      </c>
      <c r="H19" s="25" t="s">
        <v>116</v>
      </c>
      <c r="I19" s="40" t="s">
        <v>24</v>
      </c>
      <c r="J19" s="40" t="s">
        <v>117</v>
      </c>
      <c r="K19" s="40" t="s">
        <v>118</v>
      </c>
      <c r="L19" s="40" t="s">
        <v>119</v>
      </c>
      <c r="M19" s="40" t="s">
        <v>120</v>
      </c>
      <c r="N19" s="40" t="s">
        <v>121</v>
      </c>
      <c r="O19" s="40" t="s">
        <v>122</v>
      </c>
      <c r="P19" s="40" t="s">
        <v>92</v>
      </c>
      <c r="Q19" s="40" t="s">
        <v>82</v>
      </c>
      <c r="R19" s="40" t="s">
        <v>44</v>
      </c>
      <c r="S19" s="40" t="s">
        <v>123</v>
      </c>
      <c r="T19" s="19" t="s">
        <v>19</v>
      </c>
      <c r="U19" s="19" t="s">
        <v>124</v>
      </c>
      <c r="V19" s="41" t="s">
        <v>129</v>
      </c>
      <c r="W19" s="37">
        <v>68.06</v>
      </c>
      <c r="X19" s="37">
        <v>70</v>
      </c>
      <c r="Y19" s="37"/>
      <c r="Z19" s="30">
        <f t="shared" si="0"/>
        <v>138.06</v>
      </c>
      <c r="AA19" s="29">
        <v>15</v>
      </c>
      <c r="AB19" s="38">
        <v>19</v>
      </c>
      <c r="AC19" s="38">
        <v>48</v>
      </c>
      <c r="AD19" s="38">
        <v>30</v>
      </c>
      <c r="AE19" s="31">
        <f t="shared" si="4"/>
        <v>97</v>
      </c>
      <c r="AF19" s="29">
        <v>95.5</v>
      </c>
      <c r="AG19" s="29">
        <v>89</v>
      </c>
      <c r="AH19" s="29">
        <v>85</v>
      </c>
      <c r="AI19" s="29">
        <v>92</v>
      </c>
      <c r="AJ19" s="29">
        <v>90</v>
      </c>
      <c r="AK19" s="29"/>
      <c r="AL19" s="29"/>
      <c r="AM19" s="29">
        <f>SUM(AF19:AL19)/5</f>
        <v>90.3</v>
      </c>
      <c r="AN19" s="29"/>
      <c r="AO19" s="29"/>
      <c r="AP19" s="29"/>
      <c r="AQ19" s="29"/>
      <c r="AR19" s="29"/>
      <c r="AS19" s="29"/>
      <c r="AT19" s="29"/>
      <c r="AU19" s="29">
        <f t="shared" si="1"/>
        <v>0</v>
      </c>
      <c r="AV19" s="29">
        <f t="shared" si="2"/>
        <v>527.66</v>
      </c>
      <c r="AW19" s="19"/>
    </row>
    <row r="20" spans="1:49" ht="24" customHeight="1">
      <c r="A20" s="19">
        <v>14</v>
      </c>
      <c r="B20" s="19" t="s">
        <v>203</v>
      </c>
      <c r="C20" s="21" t="s">
        <v>27</v>
      </c>
      <c r="D20" s="22" t="s">
        <v>35</v>
      </c>
      <c r="E20" s="61"/>
      <c r="F20" s="61" t="s">
        <v>34</v>
      </c>
      <c r="G20" s="19" t="s">
        <v>184</v>
      </c>
      <c r="H20" s="25" t="s">
        <v>185</v>
      </c>
      <c r="I20" s="25" t="s">
        <v>24</v>
      </c>
      <c r="J20" s="26" t="s">
        <v>74</v>
      </c>
      <c r="K20" s="25" t="s">
        <v>20</v>
      </c>
      <c r="L20" s="25" t="s">
        <v>33</v>
      </c>
      <c r="M20" s="25" t="s">
        <v>22</v>
      </c>
      <c r="N20" s="25" t="s">
        <v>32</v>
      </c>
      <c r="O20" s="25" t="s">
        <v>46</v>
      </c>
      <c r="P20" s="25" t="s">
        <v>30</v>
      </c>
      <c r="Q20" s="25" t="s">
        <v>47</v>
      </c>
      <c r="R20" s="25" t="s">
        <v>44</v>
      </c>
      <c r="S20" s="25" t="s">
        <v>48</v>
      </c>
      <c r="T20" s="24" t="s">
        <v>19</v>
      </c>
      <c r="U20" s="25" t="s">
        <v>95</v>
      </c>
      <c r="V20" s="28">
        <v>1674701550</v>
      </c>
      <c r="W20" s="29">
        <v>67.05</v>
      </c>
      <c r="X20" s="29">
        <v>80</v>
      </c>
      <c r="Y20" s="29"/>
      <c r="Z20" s="30">
        <f t="shared" si="0"/>
        <v>147.05</v>
      </c>
      <c r="AA20" s="29">
        <v>15</v>
      </c>
      <c r="AB20" s="31">
        <v>17</v>
      </c>
      <c r="AC20" s="31">
        <v>43</v>
      </c>
      <c r="AD20" s="31">
        <v>18</v>
      </c>
      <c r="AE20" s="31">
        <f t="shared" si="4"/>
        <v>78</v>
      </c>
      <c r="AF20" s="29">
        <v>91</v>
      </c>
      <c r="AG20" s="29">
        <v>93.5</v>
      </c>
      <c r="AH20" s="29">
        <v>96</v>
      </c>
      <c r="AI20" s="29">
        <v>97.5</v>
      </c>
      <c r="AJ20" s="29">
        <v>86.5</v>
      </c>
      <c r="AK20" s="54">
        <v>96</v>
      </c>
      <c r="AL20" s="29"/>
      <c r="AM20" s="29">
        <f>SUM(AF20:AL20)/6</f>
        <v>93.41666666666667</v>
      </c>
      <c r="AN20" s="29"/>
      <c r="AO20" s="29"/>
      <c r="AP20" s="29"/>
      <c r="AQ20" s="29"/>
      <c r="AR20" s="29"/>
      <c r="AS20" s="29"/>
      <c r="AT20" s="29"/>
      <c r="AU20" s="29">
        <f t="shared" si="1"/>
        <v>0</v>
      </c>
      <c r="AV20" s="29">
        <f t="shared" si="2"/>
        <v>504.8833333333333</v>
      </c>
      <c r="AW20" s="24"/>
    </row>
    <row r="21" spans="1:49" ht="24" customHeight="1">
      <c r="A21" s="19">
        <v>15</v>
      </c>
      <c r="B21" s="19" t="s">
        <v>204</v>
      </c>
      <c r="C21" s="33" t="s">
        <v>97</v>
      </c>
      <c r="D21" s="34" t="s">
        <v>98</v>
      </c>
      <c r="E21" s="62"/>
      <c r="F21" s="62" t="s">
        <v>99</v>
      </c>
      <c r="G21" s="19" t="s">
        <v>100</v>
      </c>
      <c r="H21" s="25" t="s">
        <v>88</v>
      </c>
      <c r="I21" s="25" t="s">
        <v>24</v>
      </c>
      <c r="J21" s="26" t="s">
        <v>74</v>
      </c>
      <c r="K21" s="25" t="s">
        <v>101</v>
      </c>
      <c r="L21" s="26" t="s">
        <v>102</v>
      </c>
      <c r="M21" s="25" t="s">
        <v>22</v>
      </c>
      <c r="N21" s="25" t="s">
        <v>16</v>
      </c>
      <c r="O21" s="25" t="s">
        <v>103</v>
      </c>
      <c r="P21" s="25" t="s">
        <v>82</v>
      </c>
      <c r="Q21" s="25" t="s">
        <v>104</v>
      </c>
      <c r="R21" s="25" t="s">
        <v>44</v>
      </c>
      <c r="S21" s="25" t="s">
        <v>105</v>
      </c>
      <c r="T21" s="63" t="s">
        <v>19</v>
      </c>
      <c r="U21" s="19" t="s">
        <v>95</v>
      </c>
      <c r="V21" s="41" t="s">
        <v>106</v>
      </c>
      <c r="W21" s="37">
        <v>69.01</v>
      </c>
      <c r="X21" s="37">
        <v>100</v>
      </c>
      <c r="Y21" s="37"/>
      <c r="Z21" s="30">
        <f t="shared" si="0"/>
        <v>169.01</v>
      </c>
      <c r="AA21" s="29">
        <v>15</v>
      </c>
      <c r="AB21" s="38">
        <v>16</v>
      </c>
      <c r="AC21" s="38">
        <v>40</v>
      </c>
      <c r="AD21" s="38">
        <v>19</v>
      </c>
      <c r="AE21" s="31">
        <f t="shared" si="4"/>
        <v>75</v>
      </c>
      <c r="AF21" s="29">
        <v>85</v>
      </c>
      <c r="AG21" s="29">
        <v>89</v>
      </c>
      <c r="AH21" s="29">
        <v>85</v>
      </c>
      <c r="AI21" s="29">
        <v>81.5</v>
      </c>
      <c r="AJ21" s="29">
        <v>81.5</v>
      </c>
      <c r="AK21" s="67"/>
      <c r="AL21" s="29"/>
      <c r="AM21" s="29">
        <f>SUM(AF21:AL21)/5</f>
        <v>84.4</v>
      </c>
      <c r="AN21" s="29"/>
      <c r="AO21" s="29"/>
      <c r="AP21" s="29"/>
      <c r="AQ21" s="29"/>
      <c r="AR21" s="29"/>
      <c r="AS21" s="29"/>
      <c r="AT21" s="29"/>
      <c r="AU21" s="29">
        <f t="shared" si="1"/>
        <v>0</v>
      </c>
      <c r="AV21" s="29">
        <f t="shared" si="2"/>
        <v>502.81</v>
      </c>
      <c r="AW21" s="24"/>
    </row>
    <row r="22" spans="1:49" ht="24" customHeight="1">
      <c r="A22" s="44">
        <v>16</v>
      </c>
      <c r="B22" s="44" t="s">
        <v>205</v>
      </c>
      <c r="C22" s="49" t="s">
        <v>75</v>
      </c>
      <c r="D22" s="50" t="s">
        <v>76</v>
      </c>
      <c r="E22" s="45"/>
      <c r="F22" s="45" t="s">
        <v>77</v>
      </c>
      <c r="G22" s="45" t="s">
        <v>78</v>
      </c>
      <c r="H22" s="45" t="s">
        <v>79</v>
      </c>
      <c r="I22" s="45" t="s">
        <v>24</v>
      </c>
      <c r="J22" s="45" t="s">
        <v>15</v>
      </c>
      <c r="K22" s="45" t="s">
        <v>80</v>
      </c>
      <c r="L22" s="45" t="s">
        <v>81</v>
      </c>
      <c r="M22" s="45" t="s">
        <v>22</v>
      </c>
      <c r="N22" s="45" t="s">
        <v>16</v>
      </c>
      <c r="O22" s="45">
        <v>2015</v>
      </c>
      <c r="P22" s="45" t="s">
        <v>82</v>
      </c>
      <c r="Q22" s="64" t="s">
        <v>44</v>
      </c>
      <c r="R22" s="45" t="s">
        <v>44</v>
      </c>
      <c r="S22" s="45" t="s">
        <v>83</v>
      </c>
      <c r="T22" s="45"/>
      <c r="U22" s="45" t="s">
        <v>95</v>
      </c>
      <c r="V22" s="51" t="s">
        <v>84</v>
      </c>
      <c r="W22" s="52"/>
      <c r="X22" s="52"/>
      <c r="Y22" s="52">
        <v>73.9</v>
      </c>
      <c r="Z22" s="53">
        <f t="shared" si="0"/>
        <v>147.8</v>
      </c>
      <c r="AA22" s="54"/>
      <c r="AB22" s="55"/>
      <c r="AC22" s="55"/>
      <c r="AD22" s="55"/>
      <c r="AE22" s="56">
        <f t="shared" si="4"/>
        <v>0</v>
      </c>
      <c r="AF22" s="54"/>
      <c r="AG22" s="54"/>
      <c r="AH22" s="54"/>
      <c r="AI22" s="54"/>
      <c r="AJ22" s="54"/>
      <c r="AK22" s="54"/>
      <c r="AL22" s="54"/>
      <c r="AM22" s="54">
        <f t="shared" si="3"/>
        <v>0</v>
      </c>
      <c r="AN22" s="54"/>
      <c r="AO22" s="54"/>
      <c r="AP22" s="54"/>
      <c r="AQ22" s="54"/>
      <c r="AR22" s="54"/>
      <c r="AS22" s="54"/>
      <c r="AT22" s="54"/>
      <c r="AU22" s="29">
        <f t="shared" si="1"/>
        <v>0</v>
      </c>
      <c r="AV22" s="29">
        <f t="shared" si="2"/>
        <v>147.8</v>
      </c>
      <c r="AW22" s="44" t="s">
        <v>215</v>
      </c>
    </row>
    <row r="43" ht="15"/>
    <row r="44" ht="15"/>
  </sheetData>
  <sheetProtection/>
  <mergeCells count="35">
    <mergeCell ref="G4:G5"/>
    <mergeCell ref="A1:E1"/>
    <mergeCell ref="A2:E2"/>
    <mergeCell ref="A4:A5"/>
    <mergeCell ref="B4:B5"/>
    <mergeCell ref="C4:C5"/>
    <mergeCell ref="D4:D5"/>
    <mergeCell ref="E4:F4"/>
    <mergeCell ref="S4:S5"/>
    <mergeCell ref="H4:H5"/>
    <mergeCell ref="I4:I5"/>
    <mergeCell ref="J4:J5"/>
    <mergeCell ref="K4:K5"/>
    <mergeCell ref="L4:L5"/>
    <mergeCell ref="M4:M5"/>
    <mergeCell ref="AE4:AE5"/>
    <mergeCell ref="W4:Y4"/>
    <mergeCell ref="Z4:Z5"/>
    <mergeCell ref="AN4:AT4"/>
    <mergeCell ref="AU4:AU5"/>
    <mergeCell ref="N4:N5"/>
    <mergeCell ref="O4:O5"/>
    <mergeCell ref="P4:P5"/>
    <mergeCell ref="Q4:Q5"/>
    <mergeCell ref="R4:R5"/>
    <mergeCell ref="AF4:AL4"/>
    <mergeCell ref="AM4:AM5"/>
    <mergeCell ref="AV4:AV5"/>
    <mergeCell ref="AA4:AA5"/>
    <mergeCell ref="A3:AW3"/>
    <mergeCell ref="T4:T5"/>
    <mergeCell ref="U4:U5"/>
    <mergeCell ref="V4:V5"/>
    <mergeCell ref="AW4:AW5"/>
    <mergeCell ref="AB4:AD4"/>
  </mergeCells>
  <printOptions horizontalCentered="1"/>
  <pageMargins left="0" right="0" top="0.25" bottom="0.25" header="0.5" footer="0.5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C13">
      <selection activeCell="C13" sqref="A1:IV16384"/>
    </sheetView>
  </sheetViews>
  <sheetFormatPr defaultColWidth="5.99609375" defaultRowHeight="15"/>
  <cols>
    <col min="1" max="1" width="5.21484375" style="15" bestFit="1" customWidth="1"/>
    <col min="2" max="2" width="7.88671875" style="15" customWidth="1"/>
    <col min="3" max="3" width="13.5546875" style="65" customWidth="1"/>
    <col min="4" max="4" width="5.3359375" style="65" bestFit="1" customWidth="1"/>
    <col min="5" max="5" width="8.3359375" style="15" customWidth="1"/>
    <col min="6" max="6" width="8.4453125" style="15" customWidth="1"/>
    <col min="7" max="7" width="10.21484375" style="15" customWidth="1"/>
    <col min="8" max="8" width="7.21484375" style="15" bestFit="1" customWidth="1"/>
    <col min="9" max="11" width="7.21484375" style="15" customWidth="1"/>
    <col min="12" max="12" width="9.6640625" style="15" customWidth="1"/>
    <col min="13" max="13" width="6.6640625" style="15" customWidth="1"/>
    <col min="14" max="14" width="6.99609375" style="15" customWidth="1"/>
    <col min="15" max="15" width="6.6640625" style="15" customWidth="1"/>
    <col min="16" max="16" width="4.4453125" style="15" customWidth="1"/>
    <col min="17" max="17" width="15.10546875" style="15" customWidth="1"/>
    <col min="18" max="18" width="8.3359375" style="15" bestFit="1" customWidth="1"/>
    <col min="19" max="19" width="8.99609375" style="15" hidden="1" customWidth="1"/>
    <col min="20" max="225" width="7.10546875" style="15" customWidth="1"/>
    <col min="226" max="226" width="2.99609375" style="15" bestFit="1" customWidth="1"/>
    <col min="227" max="227" width="7.88671875" style="15" customWidth="1"/>
    <col min="228" max="228" width="13.5546875" style="15" customWidth="1"/>
    <col min="229" max="229" width="6.4453125" style="15" customWidth="1"/>
    <col min="230" max="245" width="0" style="15" hidden="1" customWidth="1"/>
    <col min="246" max="246" width="14.88671875" style="15" customWidth="1"/>
    <col min="247" max="247" width="0" style="15" hidden="1" customWidth="1"/>
    <col min="248" max="16384" width="5.99609375" style="15" customWidth="1"/>
  </cols>
  <sheetData>
    <row r="1" spans="1:5" ht="15" hidden="1">
      <c r="A1" s="191" t="s">
        <v>13</v>
      </c>
      <c r="B1" s="191"/>
      <c r="C1" s="191"/>
      <c r="D1" s="191"/>
      <c r="E1" s="191"/>
    </row>
    <row r="2" spans="1:5" ht="15" hidden="1">
      <c r="A2" s="192" t="s">
        <v>14</v>
      </c>
      <c r="B2" s="192"/>
      <c r="C2" s="192"/>
      <c r="D2" s="192"/>
      <c r="E2" s="192"/>
    </row>
    <row r="3" spans="1:19" ht="55.5" customHeight="1">
      <c r="A3" s="204" t="s">
        <v>244</v>
      </c>
      <c r="B3" s="204"/>
      <c r="C3" s="204"/>
      <c r="D3" s="68"/>
      <c r="E3" s="68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40.5" customHeight="1">
      <c r="A4" s="205" t="s">
        <v>228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43.5" customHeight="1">
      <c r="A5" s="185" t="s">
        <v>0</v>
      </c>
      <c r="B5" s="185" t="s">
        <v>229</v>
      </c>
      <c r="C5" s="184" t="s">
        <v>3</v>
      </c>
      <c r="D5" s="184" t="s">
        <v>4</v>
      </c>
      <c r="E5" s="197" t="s">
        <v>2</v>
      </c>
      <c r="F5" s="198"/>
      <c r="G5" s="185" t="s">
        <v>11</v>
      </c>
      <c r="H5" s="185" t="s">
        <v>41</v>
      </c>
      <c r="I5" s="184" t="s">
        <v>211</v>
      </c>
      <c r="J5" s="184"/>
      <c r="K5" s="184"/>
      <c r="L5" s="185" t="s">
        <v>211</v>
      </c>
      <c r="M5" s="185" t="s">
        <v>230</v>
      </c>
      <c r="N5" s="185" t="s">
        <v>245</v>
      </c>
      <c r="O5" s="185" t="s">
        <v>246</v>
      </c>
      <c r="P5" s="185" t="s">
        <v>231</v>
      </c>
      <c r="Q5" s="185" t="s">
        <v>232</v>
      </c>
      <c r="R5" s="185" t="s">
        <v>223</v>
      </c>
      <c r="S5" s="188" t="s">
        <v>25</v>
      </c>
    </row>
    <row r="6" spans="1:19" ht="42.75" customHeight="1">
      <c r="A6" s="186"/>
      <c r="B6" s="186"/>
      <c r="C6" s="184"/>
      <c r="D6" s="184"/>
      <c r="E6" s="17" t="s">
        <v>1</v>
      </c>
      <c r="F6" s="17" t="s">
        <v>5</v>
      </c>
      <c r="G6" s="186"/>
      <c r="H6" s="186"/>
      <c r="I6" s="18" t="s">
        <v>249</v>
      </c>
      <c r="J6" s="18" t="s">
        <v>248</v>
      </c>
      <c r="K6" s="18" t="s">
        <v>227</v>
      </c>
      <c r="L6" s="186"/>
      <c r="M6" s="186"/>
      <c r="N6" s="186"/>
      <c r="O6" s="186"/>
      <c r="P6" s="186"/>
      <c r="Q6" s="186"/>
      <c r="R6" s="186"/>
      <c r="S6" s="188"/>
    </row>
    <row r="7" spans="1:19" ht="32.25" customHeight="1">
      <c r="A7" s="70">
        <v>1</v>
      </c>
      <c r="B7" s="71">
        <v>2</v>
      </c>
      <c r="C7" s="72">
        <v>3</v>
      </c>
      <c r="D7" s="72">
        <v>4</v>
      </c>
      <c r="E7" s="72">
        <v>5</v>
      </c>
      <c r="F7" s="72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 t="s">
        <v>251</v>
      </c>
      <c r="M7" s="70">
        <v>13</v>
      </c>
      <c r="N7" s="70">
        <v>14</v>
      </c>
      <c r="O7" s="70">
        <v>15</v>
      </c>
      <c r="P7" s="70">
        <v>16</v>
      </c>
      <c r="Q7" s="70" t="s">
        <v>250</v>
      </c>
      <c r="R7" s="70">
        <v>18</v>
      </c>
      <c r="S7" s="72">
        <v>19</v>
      </c>
    </row>
    <row r="8" spans="1:19" s="42" customFormat="1" ht="39.75" customHeight="1">
      <c r="A8" s="19">
        <v>1</v>
      </c>
      <c r="B8" s="20" t="s">
        <v>192</v>
      </c>
      <c r="C8" s="33" t="s">
        <v>131</v>
      </c>
      <c r="D8" s="34" t="s">
        <v>132</v>
      </c>
      <c r="E8" s="19" t="s">
        <v>133</v>
      </c>
      <c r="F8" s="39"/>
      <c r="G8" s="36" t="s">
        <v>238</v>
      </c>
      <c r="H8" s="19" t="s">
        <v>19</v>
      </c>
      <c r="I8" s="37">
        <v>65.5</v>
      </c>
      <c r="J8" s="37">
        <v>72.5</v>
      </c>
      <c r="K8" s="37"/>
      <c r="L8" s="30">
        <f aca="true" t="shared" si="0" ref="L8:L23">(I8+J8)+(K8*2)</f>
        <v>138</v>
      </c>
      <c r="M8" s="31">
        <v>80</v>
      </c>
      <c r="N8" s="29">
        <v>94.75714285714285</v>
      </c>
      <c r="O8" s="29">
        <v>84.91666666666667</v>
      </c>
      <c r="P8" s="31">
        <v>15</v>
      </c>
      <c r="Q8" s="73">
        <f aca="true" t="shared" si="1" ref="Q8:Q23">(L8+M8*2+N8*2+O8*2+P8)</f>
        <v>672.3476190476191</v>
      </c>
      <c r="R8" s="29" t="s">
        <v>247</v>
      </c>
      <c r="S8" s="19"/>
    </row>
    <row r="9" spans="1:19" s="42" customFormat="1" ht="39.75" customHeight="1">
      <c r="A9" s="19">
        <v>2</v>
      </c>
      <c r="B9" s="20" t="s">
        <v>190</v>
      </c>
      <c r="C9" s="21" t="s">
        <v>36</v>
      </c>
      <c r="D9" s="22" t="s">
        <v>31</v>
      </c>
      <c r="E9" s="88">
        <v>33280</v>
      </c>
      <c r="F9" s="89"/>
      <c r="G9" s="36" t="s">
        <v>238</v>
      </c>
      <c r="H9" s="63" t="s">
        <v>17</v>
      </c>
      <c r="I9" s="29"/>
      <c r="J9" s="29"/>
      <c r="K9" s="29">
        <v>63.14</v>
      </c>
      <c r="L9" s="30">
        <f t="shared" si="0"/>
        <v>126.28</v>
      </c>
      <c r="M9" s="31">
        <v>75</v>
      </c>
      <c r="N9" s="29">
        <v>90.52000000000001</v>
      </c>
      <c r="O9" s="29">
        <v>88.07142857142857</v>
      </c>
      <c r="P9" s="29"/>
      <c r="Q9" s="73">
        <f t="shared" si="1"/>
        <v>633.4628571428572</v>
      </c>
      <c r="R9" s="29" t="s">
        <v>247</v>
      </c>
      <c r="S9" s="24"/>
    </row>
    <row r="10" spans="1:19" s="42" customFormat="1" ht="39.75" customHeight="1">
      <c r="A10" s="19">
        <v>3</v>
      </c>
      <c r="B10" s="20" t="s">
        <v>193</v>
      </c>
      <c r="C10" s="33" t="s">
        <v>59</v>
      </c>
      <c r="D10" s="34" t="s">
        <v>165</v>
      </c>
      <c r="E10" s="87">
        <v>32241</v>
      </c>
      <c r="F10" s="19"/>
      <c r="G10" s="36" t="s">
        <v>238</v>
      </c>
      <c r="H10" s="19" t="s">
        <v>17</v>
      </c>
      <c r="I10" s="37">
        <v>68.31</v>
      </c>
      <c r="J10" s="37">
        <v>90</v>
      </c>
      <c r="K10" s="37"/>
      <c r="L10" s="30">
        <f t="shared" si="0"/>
        <v>158.31</v>
      </c>
      <c r="M10" s="31">
        <v>68</v>
      </c>
      <c r="N10" s="29">
        <v>22.357142857142858</v>
      </c>
      <c r="O10" s="29">
        <v>0</v>
      </c>
      <c r="P10" s="29"/>
      <c r="Q10" s="29">
        <f t="shared" si="1"/>
        <v>339.0242857142857</v>
      </c>
      <c r="R10" s="29"/>
      <c r="S10" s="19"/>
    </row>
    <row r="11" spans="1:19" s="42" customFormat="1" ht="39.75" customHeight="1">
      <c r="A11" s="19">
        <v>4</v>
      </c>
      <c r="B11" s="20" t="s">
        <v>191</v>
      </c>
      <c r="C11" s="33" t="s">
        <v>156</v>
      </c>
      <c r="D11" s="34" t="s">
        <v>157</v>
      </c>
      <c r="E11" s="19" t="s">
        <v>158</v>
      </c>
      <c r="F11" s="19"/>
      <c r="G11" s="36" t="s">
        <v>238</v>
      </c>
      <c r="H11" s="19" t="s">
        <v>17</v>
      </c>
      <c r="I11" s="37"/>
      <c r="J11" s="37"/>
      <c r="K11" s="37">
        <v>61.42</v>
      </c>
      <c r="L11" s="30">
        <f t="shared" si="0"/>
        <v>122.84</v>
      </c>
      <c r="M11" s="31">
        <v>64</v>
      </c>
      <c r="N11" s="29">
        <v>43.449999999999996</v>
      </c>
      <c r="O11" s="29">
        <v>0</v>
      </c>
      <c r="P11" s="29"/>
      <c r="Q11" s="29">
        <f t="shared" si="1"/>
        <v>337.74</v>
      </c>
      <c r="R11" s="29"/>
      <c r="S11" s="19"/>
    </row>
    <row r="12" spans="1:19" s="42" customFormat="1" ht="39.75" customHeight="1">
      <c r="A12" s="19">
        <v>5</v>
      </c>
      <c r="B12" s="20" t="s">
        <v>194</v>
      </c>
      <c r="C12" s="33" t="s">
        <v>59</v>
      </c>
      <c r="D12" s="34" t="s">
        <v>60</v>
      </c>
      <c r="E12" s="43" t="s">
        <v>61</v>
      </c>
      <c r="F12" s="19"/>
      <c r="G12" s="36" t="s">
        <v>239</v>
      </c>
      <c r="H12" s="19" t="s">
        <v>17</v>
      </c>
      <c r="I12" s="37">
        <v>65.1</v>
      </c>
      <c r="J12" s="37">
        <v>89.1</v>
      </c>
      <c r="K12" s="37"/>
      <c r="L12" s="30">
        <f t="shared" si="0"/>
        <v>154.2</v>
      </c>
      <c r="M12" s="31">
        <v>76</v>
      </c>
      <c r="N12" s="29">
        <v>87.04285714285713</v>
      </c>
      <c r="O12" s="29">
        <v>81.66666666666667</v>
      </c>
      <c r="P12" s="29"/>
      <c r="Q12" s="73">
        <f t="shared" si="1"/>
        <v>643.6190476190476</v>
      </c>
      <c r="R12" s="29" t="s">
        <v>247</v>
      </c>
      <c r="S12" s="19"/>
    </row>
    <row r="13" spans="1:19" ht="39.75" customHeight="1">
      <c r="A13" s="19">
        <v>6</v>
      </c>
      <c r="B13" s="20" t="s">
        <v>197</v>
      </c>
      <c r="C13" s="33" t="s">
        <v>179</v>
      </c>
      <c r="D13" s="34" t="s">
        <v>178</v>
      </c>
      <c r="E13" s="43">
        <v>31360</v>
      </c>
      <c r="F13" s="19"/>
      <c r="G13" s="36" t="s">
        <v>239</v>
      </c>
      <c r="H13" s="19" t="s">
        <v>17</v>
      </c>
      <c r="I13" s="37">
        <v>61.2</v>
      </c>
      <c r="J13" s="37">
        <v>75.1</v>
      </c>
      <c r="K13" s="37"/>
      <c r="L13" s="30">
        <f t="shared" si="0"/>
        <v>136.3</v>
      </c>
      <c r="M13" s="31">
        <v>81</v>
      </c>
      <c r="N13" s="29">
        <v>81.89999999999999</v>
      </c>
      <c r="O13" s="29">
        <v>81.08333333333333</v>
      </c>
      <c r="P13" s="29"/>
      <c r="Q13" s="73">
        <f t="shared" si="1"/>
        <v>624.2666666666667</v>
      </c>
      <c r="R13" s="29" t="s">
        <v>247</v>
      </c>
      <c r="S13" s="19"/>
    </row>
    <row r="14" spans="1:19" ht="39.75" customHeight="1">
      <c r="A14" s="19">
        <v>7</v>
      </c>
      <c r="B14" s="20" t="s">
        <v>195</v>
      </c>
      <c r="C14" s="21" t="s">
        <v>85</v>
      </c>
      <c r="D14" s="22" t="s">
        <v>86</v>
      </c>
      <c r="E14" s="23" t="s">
        <v>87</v>
      </c>
      <c r="F14" s="23"/>
      <c r="G14" s="36" t="s">
        <v>239</v>
      </c>
      <c r="H14" s="19" t="s">
        <v>17</v>
      </c>
      <c r="I14" s="37"/>
      <c r="J14" s="37"/>
      <c r="K14" s="37">
        <v>72.54</v>
      </c>
      <c r="L14" s="30">
        <f t="shared" si="0"/>
        <v>145.08</v>
      </c>
      <c r="M14" s="31">
        <v>53</v>
      </c>
      <c r="N14" s="29">
        <v>0</v>
      </c>
      <c r="O14" s="29">
        <v>0</v>
      </c>
      <c r="P14" s="29"/>
      <c r="Q14" s="29">
        <f t="shared" si="1"/>
        <v>251.08</v>
      </c>
      <c r="R14" s="29"/>
      <c r="S14" s="24"/>
    </row>
    <row r="15" spans="1:19" ht="39.75" customHeight="1">
      <c r="A15" s="19">
        <v>8</v>
      </c>
      <c r="B15" s="74" t="s">
        <v>196</v>
      </c>
      <c r="C15" s="49" t="s">
        <v>147</v>
      </c>
      <c r="D15" s="50" t="s">
        <v>148</v>
      </c>
      <c r="E15" s="45" t="s">
        <v>149</v>
      </c>
      <c r="F15" s="45"/>
      <c r="G15" s="36" t="s">
        <v>239</v>
      </c>
      <c r="H15" s="45" t="s">
        <v>17</v>
      </c>
      <c r="I15" s="52"/>
      <c r="J15" s="52"/>
      <c r="K15" s="52">
        <v>50.4</v>
      </c>
      <c r="L15" s="30">
        <f t="shared" si="0"/>
        <v>100.8</v>
      </c>
      <c r="M15" s="56">
        <v>0</v>
      </c>
      <c r="N15" s="54">
        <v>0</v>
      </c>
      <c r="O15" s="54">
        <v>0</v>
      </c>
      <c r="P15" s="54"/>
      <c r="Q15" s="54">
        <f t="shared" si="1"/>
        <v>100.8</v>
      </c>
      <c r="R15" s="54"/>
      <c r="S15" s="45" t="s">
        <v>237</v>
      </c>
    </row>
    <row r="16" spans="1:19" ht="39.75" customHeight="1">
      <c r="A16" s="19">
        <v>9</v>
      </c>
      <c r="B16" s="20" t="s">
        <v>198</v>
      </c>
      <c r="C16" s="33" t="s">
        <v>107</v>
      </c>
      <c r="D16" s="34" t="s">
        <v>108</v>
      </c>
      <c r="E16" s="19" t="s">
        <v>109</v>
      </c>
      <c r="F16" s="39"/>
      <c r="G16" s="36" t="s">
        <v>240</v>
      </c>
      <c r="H16" s="19" t="s">
        <v>17</v>
      </c>
      <c r="I16" s="37">
        <v>66.2</v>
      </c>
      <c r="J16" s="37">
        <v>86.7</v>
      </c>
      <c r="K16" s="37"/>
      <c r="L16" s="30">
        <f t="shared" si="0"/>
        <v>152.9</v>
      </c>
      <c r="M16" s="31">
        <v>75</v>
      </c>
      <c r="N16" s="29">
        <v>77.66666666666667</v>
      </c>
      <c r="O16" s="29"/>
      <c r="P16" s="29"/>
      <c r="Q16" s="73">
        <f t="shared" si="1"/>
        <v>458.23333333333335</v>
      </c>
      <c r="R16" s="29" t="s">
        <v>247</v>
      </c>
      <c r="S16" s="19"/>
    </row>
    <row r="17" spans="1:19" ht="39.75" customHeight="1">
      <c r="A17" s="19">
        <v>10</v>
      </c>
      <c r="B17" s="20" t="s">
        <v>201</v>
      </c>
      <c r="C17" s="21" t="s">
        <v>26</v>
      </c>
      <c r="D17" s="22" t="s">
        <v>50</v>
      </c>
      <c r="E17" s="61"/>
      <c r="F17" s="61" t="s">
        <v>51</v>
      </c>
      <c r="G17" s="36" t="s">
        <v>241</v>
      </c>
      <c r="H17" s="47" t="s">
        <v>57</v>
      </c>
      <c r="I17" s="37"/>
      <c r="J17" s="37"/>
      <c r="K17" s="37">
        <v>77.13</v>
      </c>
      <c r="L17" s="30">
        <f t="shared" si="0"/>
        <v>154.26</v>
      </c>
      <c r="M17" s="31">
        <v>72</v>
      </c>
      <c r="N17" s="29">
        <v>80.8</v>
      </c>
      <c r="O17" s="29">
        <v>73</v>
      </c>
      <c r="P17" s="31">
        <v>10</v>
      </c>
      <c r="Q17" s="73">
        <f t="shared" si="1"/>
        <v>615.86</v>
      </c>
      <c r="R17" s="29" t="s">
        <v>247</v>
      </c>
      <c r="S17" s="19"/>
    </row>
    <row r="18" spans="1:19" ht="39.75" customHeight="1">
      <c r="A18" s="19">
        <v>11</v>
      </c>
      <c r="B18" s="20" t="s">
        <v>199</v>
      </c>
      <c r="C18" s="33" t="s">
        <v>26</v>
      </c>
      <c r="D18" s="34" t="s">
        <v>125</v>
      </c>
      <c r="E18" s="43"/>
      <c r="F18" s="43">
        <v>32154</v>
      </c>
      <c r="G18" s="36" t="s">
        <v>241</v>
      </c>
      <c r="H18" s="19" t="s">
        <v>17</v>
      </c>
      <c r="I18" s="37"/>
      <c r="J18" s="37"/>
      <c r="K18" s="37">
        <v>73.4</v>
      </c>
      <c r="L18" s="30">
        <f t="shared" si="0"/>
        <v>146.8</v>
      </c>
      <c r="M18" s="31">
        <v>58</v>
      </c>
      <c r="N18" s="29">
        <v>0</v>
      </c>
      <c r="O18" s="29">
        <v>0</v>
      </c>
      <c r="P18" s="29"/>
      <c r="Q18" s="29">
        <f t="shared" si="1"/>
        <v>262.8</v>
      </c>
      <c r="R18" s="29"/>
      <c r="S18" s="19"/>
    </row>
    <row r="19" spans="1:19" ht="39.75" customHeight="1">
      <c r="A19" s="19">
        <v>12</v>
      </c>
      <c r="B19" s="74" t="s">
        <v>200</v>
      </c>
      <c r="C19" s="49" t="s">
        <v>171</v>
      </c>
      <c r="D19" s="50" t="s">
        <v>172</v>
      </c>
      <c r="E19" s="58" t="s">
        <v>173</v>
      </c>
      <c r="F19" s="58"/>
      <c r="G19" s="36" t="s">
        <v>241</v>
      </c>
      <c r="H19" s="45" t="s">
        <v>17</v>
      </c>
      <c r="I19" s="52"/>
      <c r="J19" s="52"/>
      <c r="K19" s="52"/>
      <c r="L19" s="30">
        <f t="shared" si="0"/>
        <v>0</v>
      </c>
      <c r="M19" s="56">
        <v>69</v>
      </c>
      <c r="N19" s="54">
        <v>0</v>
      </c>
      <c r="O19" s="54">
        <v>0</v>
      </c>
      <c r="P19" s="54"/>
      <c r="Q19" s="54">
        <f t="shared" si="1"/>
        <v>138</v>
      </c>
      <c r="R19" s="54"/>
      <c r="S19" s="45" t="s">
        <v>234</v>
      </c>
    </row>
    <row r="20" spans="1:19" ht="39.75" customHeight="1">
      <c r="A20" s="19">
        <v>13</v>
      </c>
      <c r="B20" s="20" t="s">
        <v>202</v>
      </c>
      <c r="C20" s="33" t="s">
        <v>114</v>
      </c>
      <c r="D20" s="34" t="s">
        <v>31</v>
      </c>
      <c r="E20" s="19" t="s">
        <v>115</v>
      </c>
      <c r="F20" s="39"/>
      <c r="G20" s="36" t="s">
        <v>124</v>
      </c>
      <c r="H20" s="19" t="s">
        <v>19</v>
      </c>
      <c r="I20" s="37">
        <v>68.06</v>
      </c>
      <c r="J20" s="37">
        <v>70</v>
      </c>
      <c r="K20" s="37"/>
      <c r="L20" s="30">
        <f t="shared" si="0"/>
        <v>138.06</v>
      </c>
      <c r="M20" s="31">
        <v>97</v>
      </c>
      <c r="N20" s="29">
        <v>90.3</v>
      </c>
      <c r="O20" s="29"/>
      <c r="P20" s="31">
        <v>15</v>
      </c>
      <c r="Q20" s="73">
        <f t="shared" si="1"/>
        <v>527.66</v>
      </c>
      <c r="R20" s="29" t="s">
        <v>247</v>
      </c>
      <c r="S20" s="19"/>
    </row>
    <row r="21" spans="1:19" ht="39.75" customHeight="1">
      <c r="A21" s="19">
        <v>14</v>
      </c>
      <c r="B21" s="19" t="s">
        <v>203</v>
      </c>
      <c r="C21" s="21" t="s">
        <v>27</v>
      </c>
      <c r="D21" s="22" t="s">
        <v>35</v>
      </c>
      <c r="E21" s="61"/>
      <c r="F21" s="61" t="s">
        <v>34</v>
      </c>
      <c r="G21" s="26" t="s">
        <v>242</v>
      </c>
      <c r="H21" s="24" t="s">
        <v>19</v>
      </c>
      <c r="I21" s="29">
        <v>67.05</v>
      </c>
      <c r="J21" s="29">
        <v>80</v>
      </c>
      <c r="K21" s="29"/>
      <c r="L21" s="30">
        <f t="shared" si="0"/>
        <v>147.05</v>
      </c>
      <c r="M21" s="31">
        <v>78</v>
      </c>
      <c r="N21" s="29">
        <v>93.41666666666667</v>
      </c>
      <c r="O21" s="29"/>
      <c r="P21" s="31">
        <v>15</v>
      </c>
      <c r="Q21" s="73">
        <f t="shared" si="1"/>
        <v>504.8833333333333</v>
      </c>
      <c r="R21" s="29" t="s">
        <v>247</v>
      </c>
      <c r="S21" s="24"/>
    </row>
    <row r="22" spans="1:19" ht="39.75" customHeight="1">
      <c r="A22" s="19">
        <v>15</v>
      </c>
      <c r="B22" s="19" t="s">
        <v>204</v>
      </c>
      <c r="C22" s="33" t="s">
        <v>97</v>
      </c>
      <c r="D22" s="34" t="s">
        <v>98</v>
      </c>
      <c r="E22" s="62"/>
      <c r="F22" s="62" t="s">
        <v>99</v>
      </c>
      <c r="G22" s="26" t="s">
        <v>242</v>
      </c>
      <c r="H22" s="63" t="s">
        <v>19</v>
      </c>
      <c r="I22" s="37">
        <v>69.01</v>
      </c>
      <c r="J22" s="37">
        <v>100</v>
      </c>
      <c r="K22" s="37"/>
      <c r="L22" s="30">
        <f t="shared" si="0"/>
        <v>169.01</v>
      </c>
      <c r="M22" s="31">
        <v>75</v>
      </c>
      <c r="N22" s="29">
        <v>84.4</v>
      </c>
      <c r="O22" s="29"/>
      <c r="P22" s="31">
        <v>15</v>
      </c>
      <c r="Q22" s="29">
        <f t="shared" si="1"/>
        <v>502.81</v>
      </c>
      <c r="R22" s="29"/>
      <c r="S22" s="24"/>
    </row>
    <row r="23" spans="1:19" ht="39.75" customHeight="1">
      <c r="A23" s="19">
        <v>16</v>
      </c>
      <c r="B23" s="45" t="s">
        <v>205</v>
      </c>
      <c r="C23" s="49" t="s">
        <v>75</v>
      </c>
      <c r="D23" s="50" t="s">
        <v>76</v>
      </c>
      <c r="E23" s="45"/>
      <c r="F23" s="45" t="s">
        <v>77</v>
      </c>
      <c r="G23" s="26" t="s">
        <v>242</v>
      </c>
      <c r="H23" s="45" t="s">
        <v>17</v>
      </c>
      <c r="I23" s="52"/>
      <c r="J23" s="52"/>
      <c r="K23" s="52">
        <v>73.9</v>
      </c>
      <c r="L23" s="30">
        <f t="shared" si="0"/>
        <v>147.8</v>
      </c>
      <c r="M23" s="56">
        <v>0</v>
      </c>
      <c r="N23" s="54">
        <v>0</v>
      </c>
      <c r="O23" s="54"/>
      <c r="P23" s="54"/>
      <c r="Q23" s="54">
        <f t="shared" si="1"/>
        <v>147.8</v>
      </c>
      <c r="R23" s="54"/>
      <c r="S23" s="45" t="s">
        <v>233</v>
      </c>
    </row>
    <row r="24" spans="1:19" ht="77.25" customHeight="1">
      <c r="A24" s="202" t="s">
        <v>253</v>
      </c>
      <c r="B24" s="202"/>
      <c r="C24" s="202"/>
      <c r="D24" s="202"/>
      <c r="E24" s="202"/>
      <c r="F24" s="75"/>
      <c r="G24" s="76"/>
      <c r="H24" s="77"/>
      <c r="I24" s="77"/>
      <c r="J24" s="77"/>
      <c r="K24" s="77"/>
      <c r="L24" s="78"/>
      <c r="M24" s="79"/>
      <c r="N24" s="78"/>
      <c r="O24" s="203"/>
      <c r="P24" s="203"/>
      <c r="Q24" s="203"/>
      <c r="R24" s="203"/>
      <c r="S24" s="203"/>
    </row>
    <row r="25" spans="1:19" ht="19.5" customHeight="1">
      <c r="A25" s="199" t="s">
        <v>243</v>
      </c>
      <c r="B25" s="199"/>
      <c r="C25" s="199"/>
      <c r="D25" s="199"/>
      <c r="E25" s="199"/>
      <c r="F25" s="69"/>
      <c r="G25" s="69"/>
      <c r="H25" s="80"/>
      <c r="I25" s="80"/>
      <c r="J25" s="80"/>
      <c r="K25" s="80"/>
      <c r="L25" s="80"/>
      <c r="M25" s="80"/>
      <c r="N25" s="80"/>
      <c r="O25" s="199" t="s">
        <v>235</v>
      </c>
      <c r="P25" s="199"/>
      <c r="Q25" s="199"/>
      <c r="R25" s="199"/>
      <c r="S25" s="199"/>
    </row>
    <row r="26" spans="8:16" ht="20.25" customHeight="1">
      <c r="H26" s="16"/>
      <c r="I26" s="16"/>
      <c r="J26" s="16"/>
      <c r="K26" s="16"/>
      <c r="L26" s="16"/>
      <c r="M26" s="16"/>
      <c r="N26" s="16"/>
      <c r="P26" s="81"/>
    </row>
    <row r="27" spans="8:16" ht="6" customHeight="1" hidden="1">
      <c r="H27" s="16"/>
      <c r="I27" s="16"/>
      <c r="J27" s="16"/>
      <c r="K27" s="16"/>
      <c r="L27" s="16"/>
      <c r="M27" s="16"/>
      <c r="N27" s="16"/>
      <c r="P27" s="81"/>
    </row>
    <row r="28" spans="3:16" ht="20.25" customHeight="1" hidden="1">
      <c r="C28" s="66" t="s">
        <v>236</v>
      </c>
      <c r="H28" s="16"/>
      <c r="I28" s="16"/>
      <c r="J28" s="16"/>
      <c r="K28" s="16"/>
      <c r="L28" s="16"/>
      <c r="M28" s="16"/>
      <c r="N28" s="16"/>
      <c r="P28" s="81"/>
    </row>
    <row r="29" spans="8:16" ht="20.25" customHeight="1">
      <c r="H29" s="16"/>
      <c r="I29" s="16"/>
      <c r="J29" s="16"/>
      <c r="K29" s="16"/>
      <c r="L29" s="16"/>
      <c r="M29" s="16"/>
      <c r="N29" s="16"/>
      <c r="P29" s="81"/>
    </row>
    <row r="30" spans="8:19" ht="20.25" customHeight="1">
      <c r="H30" s="16"/>
      <c r="I30" s="16"/>
      <c r="J30" s="16"/>
      <c r="K30" s="16"/>
      <c r="L30" s="16"/>
      <c r="M30" s="16"/>
      <c r="N30" s="16"/>
      <c r="O30" s="200"/>
      <c r="P30" s="200"/>
      <c r="Q30" s="200"/>
      <c r="R30" s="200"/>
      <c r="S30" s="200"/>
    </row>
    <row r="31" spans="1:19" ht="35.25" customHeight="1">
      <c r="A31" s="200" t="s">
        <v>170</v>
      </c>
      <c r="B31" s="200"/>
      <c r="C31" s="200"/>
      <c r="D31" s="200"/>
      <c r="E31" s="200"/>
      <c r="H31" s="16"/>
      <c r="I31" s="16"/>
      <c r="J31" s="16"/>
      <c r="K31" s="16"/>
      <c r="L31" s="16"/>
      <c r="M31" s="16"/>
      <c r="N31" s="16"/>
      <c r="O31" s="201" t="s">
        <v>252</v>
      </c>
      <c r="P31" s="200"/>
      <c r="Q31" s="200"/>
      <c r="R31" s="200"/>
      <c r="S31" s="200"/>
    </row>
    <row r="32" ht="20.25" customHeight="1"/>
    <row r="33" spans="2:4" ht="15">
      <c r="B33" s="82"/>
      <c r="D33" s="15"/>
    </row>
    <row r="34" spans="3:4" ht="15">
      <c r="C34" s="15"/>
      <c r="D34" s="15"/>
    </row>
    <row r="35" spans="3:4" ht="15" customHeight="1">
      <c r="C35" s="15"/>
      <c r="D35" s="15"/>
    </row>
    <row r="36" spans="3:4" ht="15" customHeight="1">
      <c r="C36" s="15"/>
      <c r="D36" s="15"/>
    </row>
    <row r="37" spans="3:4" ht="15" customHeight="1">
      <c r="C37" s="15"/>
      <c r="D37" s="15"/>
    </row>
    <row r="38" spans="3:4" ht="15" customHeight="1">
      <c r="C38" s="15"/>
      <c r="D38" s="15"/>
    </row>
    <row r="39" spans="3:4" ht="15">
      <c r="C39" s="15"/>
      <c r="D39" s="15"/>
    </row>
    <row r="40" spans="3:4" ht="15" customHeight="1">
      <c r="C40" s="15"/>
      <c r="D40" s="15"/>
    </row>
  </sheetData>
  <sheetProtection/>
  <mergeCells count="27">
    <mergeCell ref="Q5:Q6"/>
    <mergeCell ref="A1:E1"/>
    <mergeCell ref="A2:E2"/>
    <mergeCell ref="A3:C3"/>
    <mergeCell ref="A4:S4"/>
    <mergeCell ref="A5:A6"/>
    <mergeCell ref="B5:B6"/>
    <mergeCell ref="R5:R6"/>
    <mergeCell ref="S5:S6"/>
    <mergeCell ref="E5:F5"/>
    <mergeCell ref="L5:L6"/>
    <mergeCell ref="M5:M6"/>
    <mergeCell ref="N5:N6"/>
    <mergeCell ref="C5:C6"/>
    <mergeCell ref="D5:D6"/>
    <mergeCell ref="P5:P6"/>
    <mergeCell ref="G5:G6"/>
    <mergeCell ref="A25:E25"/>
    <mergeCell ref="O25:S25"/>
    <mergeCell ref="O30:S30"/>
    <mergeCell ref="A31:E31"/>
    <mergeCell ref="O31:S31"/>
    <mergeCell ref="I5:K5"/>
    <mergeCell ref="O5:O6"/>
    <mergeCell ref="A24:E24"/>
    <mergeCell ref="O24:S24"/>
    <mergeCell ref="H5:H6"/>
  </mergeCells>
  <printOptions horizontalCentered="1"/>
  <pageMargins left="0.25" right="0" top="0.5" bottom="0.25" header="0.5" footer="0.5"/>
  <pageSetup horizontalDpi="600" verticalDpi="600" orientation="landscape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4">
      <selection activeCell="Z11" sqref="Z11"/>
    </sheetView>
  </sheetViews>
  <sheetFormatPr defaultColWidth="8.88671875" defaultRowHeight="15"/>
  <cols>
    <col min="1" max="1" width="2.99609375" style="92" bestFit="1" customWidth="1"/>
    <col min="2" max="2" width="7.88671875" style="1" customWidth="1"/>
    <col min="3" max="3" width="13.5546875" style="3" customWidth="1"/>
    <col min="4" max="4" width="6.4453125" style="92" customWidth="1"/>
    <col min="5" max="6" width="8.77734375" style="1" customWidth="1"/>
    <col min="7" max="7" width="9.6640625" style="92" hidden="1" customWidth="1"/>
    <col min="8" max="8" width="8.88671875" style="118" hidden="1" customWidth="1"/>
    <col min="9" max="9" width="5.4453125" style="118" hidden="1" customWidth="1"/>
    <col min="10" max="10" width="8.4453125" style="118" customWidth="1"/>
    <col min="11" max="11" width="10.77734375" style="118" hidden="1" customWidth="1"/>
    <col min="12" max="12" width="10.3359375" style="118" customWidth="1"/>
    <col min="13" max="13" width="7.3359375" style="118" hidden="1" customWidth="1"/>
    <col min="14" max="14" width="6.6640625" style="118" hidden="1" customWidth="1"/>
    <col min="15" max="15" width="7.3359375" style="118" hidden="1" customWidth="1"/>
    <col min="16" max="16" width="8.3359375" style="118" hidden="1" customWidth="1"/>
    <col min="17" max="17" width="7.6640625" style="118" hidden="1" customWidth="1"/>
    <col min="18" max="18" width="6.5546875" style="118" hidden="1" customWidth="1"/>
    <col min="19" max="19" width="7.3359375" style="118" hidden="1" customWidth="1"/>
    <col min="20" max="20" width="7.4453125" style="92" hidden="1" customWidth="1"/>
    <col min="21" max="21" width="8.88671875" style="92" customWidth="1"/>
    <col min="22" max="23" width="9.88671875" style="92" customWidth="1"/>
    <col min="24" max="24" width="10.6640625" style="92" customWidth="1"/>
    <col min="25" max="25" width="8.4453125" style="92" bestFit="1" customWidth="1"/>
    <col min="26" max="16384" width="8.88671875" style="1" customWidth="1"/>
  </cols>
  <sheetData>
    <row r="1" spans="1:5" ht="15.75">
      <c r="A1" s="177" t="s">
        <v>13</v>
      </c>
      <c r="B1" s="177"/>
      <c r="C1" s="177"/>
      <c r="D1" s="177"/>
      <c r="E1" s="177"/>
    </row>
    <row r="2" spans="1:5" ht="32.25" customHeight="1">
      <c r="A2" s="176" t="s">
        <v>14</v>
      </c>
      <c r="B2" s="176"/>
      <c r="C2" s="176"/>
      <c r="D2" s="176"/>
      <c r="E2" s="176"/>
    </row>
    <row r="3" spans="1:25" ht="49.5" customHeight="1">
      <c r="A3" s="207" t="s">
        <v>448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4" spans="17:25" ht="15" customHeight="1">
      <c r="Q4" s="169"/>
      <c r="R4" s="169"/>
      <c r="S4" s="169"/>
      <c r="T4" s="169"/>
      <c r="U4" s="169"/>
      <c r="V4" s="119"/>
      <c r="W4" s="119"/>
      <c r="X4" s="119"/>
      <c r="Y4" s="119"/>
    </row>
    <row r="5" spans="1:25" ht="31.5" customHeight="1">
      <c r="A5" s="170" t="s">
        <v>0</v>
      </c>
      <c r="B5" s="170" t="s">
        <v>40</v>
      </c>
      <c r="C5" s="178" t="s">
        <v>3</v>
      </c>
      <c r="D5" s="180" t="s">
        <v>4</v>
      </c>
      <c r="E5" s="182" t="s">
        <v>2</v>
      </c>
      <c r="F5" s="183"/>
      <c r="G5" s="170" t="s">
        <v>12</v>
      </c>
      <c r="H5" s="172" t="s">
        <v>38</v>
      </c>
      <c r="I5" s="172" t="s">
        <v>23</v>
      </c>
      <c r="J5" s="172" t="s">
        <v>6</v>
      </c>
      <c r="K5" s="172" t="s">
        <v>7</v>
      </c>
      <c r="L5" s="172" t="s">
        <v>8</v>
      </c>
      <c r="M5" s="172" t="s">
        <v>21</v>
      </c>
      <c r="N5" s="172" t="s">
        <v>9</v>
      </c>
      <c r="O5" s="172" t="s">
        <v>39</v>
      </c>
      <c r="P5" s="172" t="s">
        <v>10</v>
      </c>
      <c r="Q5" s="172" t="s">
        <v>42</v>
      </c>
      <c r="R5" s="172" t="s">
        <v>43</v>
      </c>
      <c r="S5" s="172" t="s">
        <v>45</v>
      </c>
      <c r="T5" s="170" t="s">
        <v>41</v>
      </c>
      <c r="U5" s="170" t="s">
        <v>11</v>
      </c>
      <c r="V5" s="178" t="s">
        <v>445</v>
      </c>
      <c r="W5" s="211"/>
      <c r="X5" s="180"/>
      <c r="Y5" s="208" t="s">
        <v>25</v>
      </c>
    </row>
    <row r="6" spans="1:25" ht="15.75">
      <c r="A6" s="213"/>
      <c r="B6" s="213"/>
      <c r="C6" s="214"/>
      <c r="D6" s="215"/>
      <c r="E6" s="170" t="s">
        <v>1</v>
      </c>
      <c r="F6" s="170" t="s">
        <v>5</v>
      </c>
      <c r="G6" s="171"/>
      <c r="H6" s="173"/>
      <c r="I6" s="173"/>
      <c r="J6" s="216"/>
      <c r="K6" s="173"/>
      <c r="L6" s="216"/>
      <c r="M6" s="173"/>
      <c r="N6" s="173"/>
      <c r="O6" s="173"/>
      <c r="P6" s="173"/>
      <c r="Q6" s="173"/>
      <c r="R6" s="173"/>
      <c r="S6" s="173"/>
      <c r="T6" s="171"/>
      <c r="U6" s="213"/>
      <c r="V6" s="179"/>
      <c r="W6" s="212"/>
      <c r="X6" s="181"/>
      <c r="Y6" s="209"/>
    </row>
    <row r="7" spans="1:25" ht="30" customHeight="1">
      <c r="A7" s="171"/>
      <c r="B7" s="171"/>
      <c r="C7" s="179"/>
      <c r="D7" s="181"/>
      <c r="E7" s="171"/>
      <c r="F7" s="171"/>
      <c r="G7" s="125"/>
      <c r="H7" s="124"/>
      <c r="I7" s="124"/>
      <c r="J7" s="173"/>
      <c r="K7" s="124"/>
      <c r="L7" s="173"/>
      <c r="M7" s="124"/>
      <c r="N7" s="124"/>
      <c r="O7" s="124"/>
      <c r="P7" s="124"/>
      <c r="Q7" s="124"/>
      <c r="R7" s="124"/>
      <c r="S7" s="124"/>
      <c r="T7" s="125"/>
      <c r="U7" s="171"/>
      <c r="V7" s="126" t="s">
        <v>470</v>
      </c>
      <c r="W7" s="126" t="s">
        <v>446</v>
      </c>
      <c r="X7" s="126" t="s">
        <v>447</v>
      </c>
      <c r="Y7" s="210"/>
    </row>
    <row r="8" spans="1:25" ht="39.75" customHeight="1">
      <c r="A8" s="2">
        <v>1</v>
      </c>
      <c r="B8" s="10" t="s">
        <v>190</v>
      </c>
      <c r="C8" s="7" t="s">
        <v>287</v>
      </c>
      <c r="D8" s="94" t="s">
        <v>288</v>
      </c>
      <c r="E8" s="4"/>
      <c r="F8" s="4">
        <v>32385</v>
      </c>
      <c r="G8" s="2" t="s">
        <v>289</v>
      </c>
      <c r="H8" s="2" t="s">
        <v>290</v>
      </c>
      <c r="I8" s="5" t="s">
        <v>24</v>
      </c>
      <c r="J8" s="5" t="s">
        <v>15</v>
      </c>
      <c r="K8" s="5" t="s">
        <v>291</v>
      </c>
      <c r="L8" s="5" t="s">
        <v>292</v>
      </c>
      <c r="M8" s="5" t="s">
        <v>22</v>
      </c>
      <c r="N8" s="5" t="s">
        <v>279</v>
      </c>
      <c r="O8" s="5">
        <v>2012</v>
      </c>
      <c r="P8" s="5"/>
      <c r="Q8" s="95"/>
      <c r="R8" s="5" t="s">
        <v>15</v>
      </c>
      <c r="S8" s="14"/>
      <c r="T8" s="2"/>
      <c r="U8" s="2" t="s">
        <v>270</v>
      </c>
      <c r="V8" s="129">
        <v>27</v>
      </c>
      <c r="W8" s="129">
        <v>29</v>
      </c>
      <c r="X8" s="129">
        <f>AVERAGE(V8:W8)</f>
        <v>28</v>
      </c>
      <c r="Y8" s="2"/>
    </row>
    <row r="9" spans="1:25" ht="39.75" customHeight="1">
      <c r="A9" s="93">
        <v>2</v>
      </c>
      <c r="B9" s="93" t="s">
        <v>191</v>
      </c>
      <c r="C9" s="99" t="s">
        <v>281</v>
      </c>
      <c r="D9" s="100" t="s">
        <v>282</v>
      </c>
      <c r="E9" s="96"/>
      <c r="F9" s="111">
        <v>30706</v>
      </c>
      <c r="G9" s="93" t="s">
        <v>284</v>
      </c>
      <c r="H9" s="97" t="s">
        <v>283</v>
      </c>
      <c r="I9" s="113" t="s">
        <v>24</v>
      </c>
      <c r="J9" s="11" t="s">
        <v>15</v>
      </c>
      <c r="K9" s="11" t="s">
        <v>285</v>
      </c>
      <c r="L9" s="11" t="s">
        <v>274</v>
      </c>
      <c r="M9" s="11" t="s">
        <v>22</v>
      </c>
      <c r="N9" s="11" t="s">
        <v>16</v>
      </c>
      <c r="O9" s="11">
        <v>2009</v>
      </c>
      <c r="P9" s="113" t="s">
        <v>286</v>
      </c>
      <c r="Q9" s="113" t="s">
        <v>91</v>
      </c>
      <c r="R9" s="113" t="s">
        <v>15</v>
      </c>
      <c r="S9" s="11"/>
      <c r="T9" s="2"/>
      <c r="U9" s="93" t="s">
        <v>270</v>
      </c>
      <c r="V9" s="129">
        <v>28</v>
      </c>
      <c r="W9" s="130">
        <v>28.5</v>
      </c>
      <c r="X9" s="120">
        <f aca="true" t="shared" si="0" ref="X9:X32">AVERAGE(V9:W9)</f>
        <v>28.25</v>
      </c>
      <c r="Y9" s="93"/>
    </row>
    <row r="10" spans="1:25" s="9" customFormat="1" ht="39.75" customHeight="1">
      <c r="A10" s="2">
        <v>3</v>
      </c>
      <c r="B10" s="10" t="s">
        <v>192</v>
      </c>
      <c r="C10" s="102" t="s">
        <v>255</v>
      </c>
      <c r="D10" s="103" t="s">
        <v>256</v>
      </c>
      <c r="E10" s="104">
        <v>29410</v>
      </c>
      <c r="F10" s="101"/>
      <c r="G10" s="93" t="s">
        <v>257</v>
      </c>
      <c r="H10" s="97" t="s">
        <v>258</v>
      </c>
      <c r="I10" s="97" t="s">
        <v>24</v>
      </c>
      <c r="J10" s="13" t="s">
        <v>15</v>
      </c>
      <c r="K10" s="5" t="s">
        <v>259</v>
      </c>
      <c r="L10" s="5" t="s">
        <v>260</v>
      </c>
      <c r="M10" s="5" t="s">
        <v>261</v>
      </c>
      <c r="N10" s="5" t="s">
        <v>16</v>
      </c>
      <c r="O10" s="5">
        <v>2007</v>
      </c>
      <c r="P10" s="97" t="s">
        <v>262</v>
      </c>
      <c r="Q10" s="97" t="s">
        <v>44</v>
      </c>
      <c r="R10" s="97" t="s">
        <v>82</v>
      </c>
      <c r="S10" s="5"/>
      <c r="T10" s="12"/>
      <c r="U10" s="93" t="s">
        <v>270</v>
      </c>
      <c r="V10" s="127">
        <v>30.5</v>
      </c>
      <c r="W10" s="128">
        <v>30</v>
      </c>
      <c r="X10" s="120">
        <f>AVERAGE(V10:W10)</f>
        <v>30.25</v>
      </c>
      <c r="Y10" s="93" t="s">
        <v>449</v>
      </c>
    </row>
    <row r="11" spans="1:25" s="9" customFormat="1" ht="39.75" customHeight="1">
      <c r="A11" s="93">
        <v>4</v>
      </c>
      <c r="B11" s="10" t="s">
        <v>193</v>
      </c>
      <c r="C11" s="7" t="s">
        <v>271</v>
      </c>
      <c r="D11" s="94" t="s">
        <v>165</v>
      </c>
      <c r="E11" s="90">
        <v>33119</v>
      </c>
      <c r="F11" s="6"/>
      <c r="G11" s="2" t="s">
        <v>272</v>
      </c>
      <c r="H11" s="5" t="s">
        <v>272</v>
      </c>
      <c r="I11" s="11" t="s">
        <v>24</v>
      </c>
      <c r="J11" s="11" t="s">
        <v>15</v>
      </c>
      <c r="K11" s="11" t="s">
        <v>273</v>
      </c>
      <c r="L11" s="11" t="s">
        <v>274</v>
      </c>
      <c r="M11" s="11" t="s">
        <v>22</v>
      </c>
      <c r="N11" s="11" t="s">
        <v>16</v>
      </c>
      <c r="O11" s="11">
        <v>2012</v>
      </c>
      <c r="P11" s="11"/>
      <c r="Q11" s="11" t="s">
        <v>275</v>
      </c>
      <c r="R11" s="11" t="s">
        <v>15</v>
      </c>
      <c r="S11" s="11"/>
      <c r="T11" s="2"/>
      <c r="U11" s="2" t="s">
        <v>270</v>
      </c>
      <c r="V11" s="129"/>
      <c r="W11" s="129"/>
      <c r="X11" s="129"/>
      <c r="Y11" s="2" t="s">
        <v>233</v>
      </c>
    </row>
    <row r="12" spans="1:25" s="9" customFormat="1" ht="39.75" customHeight="1">
      <c r="A12" s="2">
        <v>5</v>
      </c>
      <c r="B12" s="10" t="s">
        <v>366</v>
      </c>
      <c r="C12" s="108" t="s">
        <v>360</v>
      </c>
      <c r="D12" s="94" t="s">
        <v>358</v>
      </c>
      <c r="E12" s="109"/>
      <c r="F12" s="110">
        <v>32314</v>
      </c>
      <c r="G12" s="2" t="s">
        <v>359</v>
      </c>
      <c r="H12" s="2" t="s">
        <v>359</v>
      </c>
      <c r="I12" s="5" t="s">
        <v>24</v>
      </c>
      <c r="J12" s="13" t="s">
        <v>19</v>
      </c>
      <c r="K12" s="5" t="s">
        <v>266</v>
      </c>
      <c r="L12" s="5" t="s">
        <v>267</v>
      </c>
      <c r="M12" s="5"/>
      <c r="N12" s="5"/>
      <c r="O12" s="5">
        <v>2016</v>
      </c>
      <c r="P12" s="5" t="s">
        <v>280</v>
      </c>
      <c r="Q12" s="5" t="s">
        <v>269</v>
      </c>
      <c r="R12" s="5" t="s">
        <v>19</v>
      </c>
      <c r="S12" s="5"/>
      <c r="T12" s="12"/>
      <c r="U12" s="2" t="s">
        <v>270</v>
      </c>
      <c r="V12" s="127">
        <v>29</v>
      </c>
      <c r="W12" s="127">
        <v>30</v>
      </c>
      <c r="X12" s="129">
        <f t="shared" si="0"/>
        <v>29.5</v>
      </c>
      <c r="Y12" s="2"/>
    </row>
    <row r="13" spans="1:25" s="9" customFormat="1" ht="70.5" customHeight="1">
      <c r="A13" s="93">
        <v>6</v>
      </c>
      <c r="B13" s="10" t="s">
        <v>367</v>
      </c>
      <c r="C13" s="108" t="s">
        <v>263</v>
      </c>
      <c r="D13" s="94" t="s">
        <v>264</v>
      </c>
      <c r="E13" s="109">
        <v>30460</v>
      </c>
      <c r="F13" s="112"/>
      <c r="G13" s="2" t="s">
        <v>265</v>
      </c>
      <c r="H13" s="2" t="s">
        <v>384</v>
      </c>
      <c r="I13" s="5" t="s">
        <v>24</v>
      </c>
      <c r="J13" s="13" t="s">
        <v>379</v>
      </c>
      <c r="K13" s="5" t="s">
        <v>380</v>
      </c>
      <c r="L13" s="5" t="s">
        <v>362</v>
      </c>
      <c r="M13" s="5" t="s">
        <v>381</v>
      </c>
      <c r="N13" s="5" t="s">
        <v>382</v>
      </c>
      <c r="O13" s="5" t="s">
        <v>383</v>
      </c>
      <c r="P13" s="5" t="s">
        <v>276</v>
      </c>
      <c r="Q13" s="5" t="s">
        <v>269</v>
      </c>
      <c r="R13" s="5" t="s">
        <v>19</v>
      </c>
      <c r="S13" s="5"/>
      <c r="T13" s="12"/>
      <c r="U13" s="2" t="s">
        <v>270</v>
      </c>
      <c r="V13" s="127">
        <v>43</v>
      </c>
      <c r="W13" s="127">
        <v>38.5</v>
      </c>
      <c r="X13" s="120">
        <f t="shared" si="0"/>
        <v>40.75</v>
      </c>
      <c r="Y13" s="2" t="s">
        <v>449</v>
      </c>
    </row>
    <row r="14" spans="1:25" s="9" customFormat="1" ht="39.75" customHeight="1">
      <c r="A14" s="2">
        <v>7</v>
      </c>
      <c r="B14" s="10" t="s">
        <v>368</v>
      </c>
      <c r="C14" s="7" t="s">
        <v>59</v>
      </c>
      <c r="D14" s="94" t="s">
        <v>178</v>
      </c>
      <c r="E14" s="4">
        <v>29087</v>
      </c>
      <c r="F14" s="6"/>
      <c r="G14" s="2" t="s">
        <v>277</v>
      </c>
      <c r="H14" s="5" t="s">
        <v>277</v>
      </c>
      <c r="I14" s="11" t="s">
        <v>24</v>
      </c>
      <c r="J14" s="11" t="s">
        <v>15</v>
      </c>
      <c r="K14" s="11" t="s">
        <v>278</v>
      </c>
      <c r="L14" s="11" t="s">
        <v>260</v>
      </c>
      <c r="M14" s="11" t="s">
        <v>22</v>
      </c>
      <c r="N14" s="11" t="s">
        <v>279</v>
      </c>
      <c r="O14" s="11">
        <v>2001</v>
      </c>
      <c r="P14" s="11" t="s">
        <v>280</v>
      </c>
      <c r="Q14" s="11" t="s">
        <v>269</v>
      </c>
      <c r="R14" s="11" t="s">
        <v>30</v>
      </c>
      <c r="S14" s="11"/>
      <c r="T14" s="2"/>
      <c r="U14" s="2" t="s">
        <v>270</v>
      </c>
      <c r="V14" s="129">
        <v>29</v>
      </c>
      <c r="W14" s="129">
        <v>28.5</v>
      </c>
      <c r="X14" s="120">
        <f t="shared" si="0"/>
        <v>28.75</v>
      </c>
      <c r="Y14" s="2"/>
    </row>
    <row r="15" spans="1:25" s="9" customFormat="1" ht="39.75" customHeight="1">
      <c r="A15" s="93">
        <v>8</v>
      </c>
      <c r="B15" s="10" t="s">
        <v>194</v>
      </c>
      <c r="C15" s="7" t="s">
        <v>26</v>
      </c>
      <c r="D15" s="94" t="s">
        <v>305</v>
      </c>
      <c r="E15" s="4"/>
      <c r="F15" s="4">
        <v>32799</v>
      </c>
      <c r="G15" s="2" t="s">
        <v>306</v>
      </c>
      <c r="H15" s="2" t="s">
        <v>306</v>
      </c>
      <c r="I15" s="5" t="s">
        <v>24</v>
      </c>
      <c r="J15" s="5" t="s">
        <v>15</v>
      </c>
      <c r="K15" s="5" t="s">
        <v>307</v>
      </c>
      <c r="L15" s="5" t="s">
        <v>304</v>
      </c>
      <c r="M15" s="5" t="s">
        <v>308</v>
      </c>
      <c r="N15" s="5" t="s">
        <v>16</v>
      </c>
      <c r="O15" s="5">
        <v>2013</v>
      </c>
      <c r="P15" s="5"/>
      <c r="Q15" s="95"/>
      <c r="R15" s="5"/>
      <c r="S15" s="14"/>
      <c r="T15" s="2"/>
      <c r="U15" s="2" t="s">
        <v>299</v>
      </c>
      <c r="V15" s="129">
        <v>30</v>
      </c>
      <c r="W15" s="129">
        <v>33.5</v>
      </c>
      <c r="X15" s="120">
        <f t="shared" si="0"/>
        <v>31.75</v>
      </c>
      <c r="Y15" s="2" t="s">
        <v>449</v>
      </c>
    </row>
    <row r="16" spans="1:25" s="9" customFormat="1" ht="39.75" customHeight="1">
      <c r="A16" s="2">
        <v>9</v>
      </c>
      <c r="B16" s="10" t="s">
        <v>195</v>
      </c>
      <c r="C16" s="7" t="s">
        <v>300</v>
      </c>
      <c r="D16" s="94" t="s">
        <v>301</v>
      </c>
      <c r="E16" s="4"/>
      <c r="F16" s="4">
        <v>33596</v>
      </c>
      <c r="G16" s="2" t="s">
        <v>302</v>
      </c>
      <c r="H16" s="2" t="s">
        <v>302</v>
      </c>
      <c r="I16" s="5" t="s">
        <v>24</v>
      </c>
      <c r="J16" s="5" t="s">
        <v>15</v>
      </c>
      <c r="K16" s="5" t="s">
        <v>303</v>
      </c>
      <c r="L16" s="5" t="s">
        <v>304</v>
      </c>
      <c r="M16" s="5" t="s">
        <v>22</v>
      </c>
      <c r="N16" s="5" t="s">
        <v>16</v>
      </c>
      <c r="O16" s="5">
        <v>2015</v>
      </c>
      <c r="P16" s="5"/>
      <c r="Q16" s="5" t="s">
        <v>91</v>
      </c>
      <c r="R16" s="5" t="s">
        <v>44</v>
      </c>
      <c r="S16" s="14"/>
      <c r="T16" s="2"/>
      <c r="U16" s="2" t="s">
        <v>299</v>
      </c>
      <c r="V16" s="129">
        <v>32</v>
      </c>
      <c r="W16" s="129">
        <v>33</v>
      </c>
      <c r="X16" s="129">
        <f t="shared" si="0"/>
        <v>32.5</v>
      </c>
      <c r="Y16" s="2" t="s">
        <v>449</v>
      </c>
    </row>
    <row r="17" spans="1:25" s="9" customFormat="1" ht="39.75" customHeight="1">
      <c r="A17" s="93">
        <v>10</v>
      </c>
      <c r="B17" s="10" t="s">
        <v>196</v>
      </c>
      <c r="C17" s="7" t="s">
        <v>309</v>
      </c>
      <c r="D17" s="94" t="s">
        <v>310</v>
      </c>
      <c r="E17" s="4">
        <v>29993</v>
      </c>
      <c r="F17" s="4"/>
      <c r="G17" s="2" t="s">
        <v>311</v>
      </c>
      <c r="H17" s="2" t="s">
        <v>312</v>
      </c>
      <c r="I17" s="5" t="s">
        <v>24</v>
      </c>
      <c r="J17" s="5" t="s">
        <v>15</v>
      </c>
      <c r="K17" s="2" t="s">
        <v>314</v>
      </c>
      <c r="L17" s="5" t="s">
        <v>313</v>
      </c>
      <c r="M17" s="5" t="s">
        <v>315</v>
      </c>
      <c r="N17" s="5" t="s">
        <v>16</v>
      </c>
      <c r="O17" s="5">
        <v>2011</v>
      </c>
      <c r="P17" s="5" t="s">
        <v>262</v>
      </c>
      <c r="Q17" s="5" t="s">
        <v>44</v>
      </c>
      <c r="R17" s="5" t="s">
        <v>91</v>
      </c>
      <c r="S17" s="14"/>
      <c r="T17" s="2"/>
      <c r="U17" s="2" t="s">
        <v>299</v>
      </c>
      <c r="V17" s="129">
        <v>40</v>
      </c>
      <c r="W17" s="129">
        <v>35</v>
      </c>
      <c r="X17" s="129">
        <f t="shared" si="0"/>
        <v>37.5</v>
      </c>
      <c r="Y17" s="2" t="s">
        <v>449</v>
      </c>
    </row>
    <row r="18" spans="1:25" s="9" customFormat="1" ht="39.75" customHeight="1">
      <c r="A18" s="2">
        <v>11</v>
      </c>
      <c r="B18" s="10" t="s">
        <v>197</v>
      </c>
      <c r="C18" s="7" t="s">
        <v>293</v>
      </c>
      <c r="D18" s="94" t="s">
        <v>294</v>
      </c>
      <c r="E18" s="4"/>
      <c r="F18" s="4">
        <v>35055</v>
      </c>
      <c r="G18" s="2" t="s">
        <v>295</v>
      </c>
      <c r="H18" s="2" t="s">
        <v>296</v>
      </c>
      <c r="I18" s="5" t="s">
        <v>24</v>
      </c>
      <c r="J18" s="5" t="s">
        <v>15</v>
      </c>
      <c r="K18" s="5" t="s">
        <v>101</v>
      </c>
      <c r="L18" s="5" t="s">
        <v>297</v>
      </c>
      <c r="M18" s="5" t="s">
        <v>22</v>
      </c>
      <c r="N18" s="5" t="s">
        <v>16</v>
      </c>
      <c r="O18" s="5">
        <v>2017</v>
      </c>
      <c r="P18" s="5" t="s">
        <v>82</v>
      </c>
      <c r="Q18" s="5" t="s">
        <v>269</v>
      </c>
      <c r="R18" s="5" t="s">
        <v>298</v>
      </c>
      <c r="S18" s="14"/>
      <c r="T18" s="2"/>
      <c r="U18" s="2" t="s">
        <v>299</v>
      </c>
      <c r="V18" s="129">
        <v>34.5</v>
      </c>
      <c r="W18" s="129">
        <v>37</v>
      </c>
      <c r="X18" s="120">
        <f t="shared" si="0"/>
        <v>35.75</v>
      </c>
      <c r="Y18" s="2" t="s">
        <v>449</v>
      </c>
    </row>
    <row r="19" spans="1:25" s="9" customFormat="1" ht="51" customHeight="1">
      <c r="A19" s="93">
        <v>12</v>
      </c>
      <c r="B19" s="10" t="s">
        <v>198</v>
      </c>
      <c r="C19" s="7" t="s">
        <v>320</v>
      </c>
      <c r="D19" s="94" t="s">
        <v>86</v>
      </c>
      <c r="E19" s="4">
        <v>33844</v>
      </c>
      <c r="F19" s="4"/>
      <c r="G19" s="2" t="s">
        <v>88</v>
      </c>
      <c r="H19" s="2" t="s">
        <v>79</v>
      </c>
      <c r="I19" s="5" t="s">
        <v>24</v>
      </c>
      <c r="J19" s="5" t="s">
        <v>15</v>
      </c>
      <c r="K19" s="2" t="s">
        <v>89</v>
      </c>
      <c r="L19" s="5" t="s">
        <v>321</v>
      </c>
      <c r="M19" s="5" t="s">
        <v>22</v>
      </c>
      <c r="N19" s="5" t="s">
        <v>16</v>
      </c>
      <c r="O19" s="5">
        <v>2015</v>
      </c>
      <c r="P19" s="5" t="s">
        <v>322</v>
      </c>
      <c r="Q19" s="5" t="s">
        <v>91</v>
      </c>
      <c r="R19" s="5" t="s">
        <v>44</v>
      </c>
      <c r="S19" s="14"/>
      <c r="T19" s="2"/>
      <c r="U19" s="2" t="s">
        <v>319</v>
      </c>
      <c r="V19" s="129">
        <v>36</v>
      </c>
      <c r="W19" s="129">
        <v>35</v>
      </c>
      <c r="X19" s="129">
        <f t="shared" si="0"/>
        <v>35.5</v>
      </c>
      <c r="Y19" s="2" t="s">
        <v>449</v>
      </c>
    </row>
    <row r="20" spans="1:25" s="9" customFormat="1" ht="39.75" customHeight="1">
      <c r="A20" s="2">
        <v>13</v>
      </c>
      <c r="B20" s="10" t="s">
        <v>369</v>
      </c>
      <c r="C20" s="7" t="s">
        <v>316</v>
      </c>
      <c r="D20" s="94" t="s">
        <v>125</v>
      </c>
      <c r="E20" s="4"/>
      <c r="F20" s="4">
        <v>35013</v>
      </c>
      <c r="G20" s="2" t="s">
        <v>284</v>
      </c>
      <c r="H20" s="2" t="s">
        <v>283</v>
      </c>
      <c r="I20" s="5" t="s">
        <v>24</v>
      </c>
      <c r="J20" s="5" t="s">
        <v>15</v>
      </c>
      <c r="K20" s="114" t="s">
        <v>317</v>
      </c>
      <c r="L20" s="5" t="s">
        <v>318</v>
      </c>
      <c r="M20" s="5" t="s">
        <v>22</v>
      </c>
      <c r="N20" s="5" t="s">
        <v>16</v>
      </c>
      <c r="O20" s="5">
        <v>2017</v>
      </c>
      <c r="P20" s="5"/>
      <c r="Q20" s="5" t="s">
        <v>357</v>
      </c>
      <c r="R20" s="5" t="s">
        <v>357</v>
      </c>
      <c r="S20" s="14"/>
      <c r="T20" s="2"/>
      <c r="U20" s="2" t="s">
        <v>319</v>
      </c>
      <c r="V20" s="129">
        <v>38</v>
      </c>
      <c r="W20" s="129">
        <v>39</v>
      </c>
      <c r="X20" s="129">
        <f t="shared" si="0"/>
        <v>38.5</v>
      </c>
      <c r="Y20" s="2" t="s">
        <v>449</v>
      </c>
    </row>
    <row r="21" spans="1:25" s="9" customFormat="1" ht="48" customHeight="1">
      <c r="A21" s="93">
        <v>14</v>
      </c>
      <c r="B21" s="105" t="s">
        <v>199</v>
      </c>
      <c r="C21" s="106" t="s">
        <v>323</v>
      </c>
      <c r="D21" s="100" t="s">
        <v>305</v>
      </c>
      <c r="E21" s="107"/>
      <c r="F21" s="107">
        <v>30679</v>
      </c>
      <c r="G21" s="93" t="s">
        <v>126</v>
      </c>
      <c r="H21" s="93" t="s">
        <v>324</v>
      </c>
      <c r="I21" s="97" t="s">
        <v>325</v>
      </c>
      <c r="J21" s="5" t="s">
        <v>361</v>
      </c>
      <c r="K21" s="97" t="s">
        <v>326</v>
      </c>
      <c r="L21" s="2" t="s">
        <v>363</v>
      </c>
      <c r="M21" s="5" t="s">
        <v>22</v>
      </c>
      <c r="N21" s="5" t="s">
        <v>279</v>
      </c>
      <c r="O21" s="5" t="s">
        <v>364</v>
      </c>
      <c r="P21" s="5"/>
      <c r="Q21" s="5" t="s">
        <v>269</v>
      </c>
      <c r="R21" s="5" t="s">
        <v>44</v>
      </c>
      <c r="S21" s="14"/>
      <c r="T21" s="2"/>
      <c r="U21" s="93" t="s">
        <v>331</v>
      </c>
      <c r="V21" s="129">
        <v>30</v>
      </c>
      <c r="W21" s="130">
        <v>33.5</v>
      </c>
      <c r="X21" s="120">
        <f t="shared" si="0"/>
        <v>31.75</v>
      </c>
      <c r="Y21" s="93" t="s">
        <v>449</v>
      </c>
    </row>
    <row r="22" spans="1:25" s="9" customFormat="1" ht="39.75" customHeight="1">
      <c r="A22" s="2">
        <v>15</v>
      </c>
      <c r="B22" s="105" t="s">
        <v>200</v>
      </c>
      <c r="C22" s="7" t="s">
        <v>327</v>
      </c>
      <c r="D22" s="94" t="s">
        <v>301</v>
      </c>
      <c r="E22" s="4"/>
      <c r="F22" s="4">
        <v>33664</v>
      </c>
      <c r="G22" s="2" t="s">
        <v>62</v>
      </c>
      <c r="H22" s="2" t="s">
        <v>62</v>
      </c>
      <c r="I22" s="5" t="s">
        <v>24</v>
      </c>
      <c r="J22" s="5" t="s">
        <v>15</v>
      </c>
      <c r="K22" s="5" t="s">
        <v>329</v>
      </c>
      <c r="L22" s="2" t="s">
        <v>328</v>
      </c>
      <c r="M22" s="5" t="s">
        <v>22</v>
      </c>
      <c r="N22" s="5" t="s">
        <v>16</v>
      </c>
      <c r="O22" s="5">
        <v>2014</v>
      </c>
      <c r="P22" s="5" t="s">
        <v>30</v>
      </c>
      <c r="Q22" s="95"/>
      <c r="R22" s="5"/>
      <c r="S22" s="14"/>
      <c r="T22" s="2"/>
      <c r="U22" s="2" t="s">
        <v>330</v>
      </c>
      <c r="V22" s="129">
        <v>31</v>
      </c>
      <c r="W22" s="129">
        <v>34.5</v>
      </c>
      <c r="X22" s="120">
        <f t="shared" si="0"/>
        <v>32.75</v>
      </c>
      <c r="Y22" s="2" t="s">
        <v>449</v>
      </c>
    </row>
    <row r="23" spans="1:25" s="9" customFormat="1" ht="39.75" customHeight="1">
      <c r="A23" s="93">
        <v>16</v>
      </c>
      <c r="B23" s="105" t="s">
        <v>201</v>
      </c>
      <c r="C23" s="108" t="s">
        <v>335</v>
      </c>
      <c r="D23" s="94" t="s">
        <v>336</v>
      </c>
      <c r="E23" s="115"/>
      <c r="F23" s="110">
        <v>33162</v>
      </c>
      <c r="G23" s="2" t="s">
        <v>88</v>
      </c>
      <c r="H23" s="2" t="s">
        <v>88</v>
      </c>
      <c r="I23" s="5" t="s">
        <v>24</v>
      </c>
      <c r="J23" s="5" t="s">
        <v>385</v>
      </c>
      <c r="K23" s="5" t="s">
        <v>386</v>
      </c>
      <c r="L23" s="2" t="s">
        <v>337</v>
      </c>
      <c r="M23" s="5" t="s">
        <v>387</v>
      </c>
      <c r="N23" s="5" t="s">
        <v>388</v>
      </c>
      <c r="O23" s="5" t="s">
        <v>389</v>
      </c>
      <c r="P23" s="5" t="s">
        <v>276</v>
      </c>
      <c r="Q23" s="5" t="s">
        <v>269</v>
      </c>
      <c r="R23" s="5" t="s">
        <v>44</v>
      </c>
      <c r="S23" s="14"/>
      <c r="T23" s="2"/>
      <c r="U23" s="2" t="s">
        <v>330</v>
      </c>
      <c r="V23" s="129">
        <v>30</v>
      </c>
      <c r="W23" s="129">
        <v>34</v>
      </c>
      <c r="X23" s="129">
        <f t="shared" si="0"/>
        <v>32</v>
      </c>
      <c r="Y23" s="2" t="s">
        <v>449</v>
      </c>
    </row>
    <row r="24" spans="1:25" s="9" customFormat="1" ht="39.75" customHeight="1">
      <c r="A24" s="2">
        <v>17</v>
      </c>
      <c r="B24" s="105" t="s">
        <v>370</v>
      </c>
      <c r="C24" s="99" t="s">
        <v>332</v>
      </c>
      <c r="D24" s="100" t="s">
        <v>333</v>
      </c>
      <c r="E24" s="116"/>
      <c r="F24" s="96">
        <v>34283</v>
      </c>
      <c r="G24" s="93" t="s">
        <v>134</v>
      </c>
      <c r="H24" s="93" t="s">
        <v>88</v>
      </c>
      <c r="I24" s="97" t="s">
        <v>24</v>
      </c>
      <c r="J24" s="5" t="s">
        <v>15</v>
      </c>
      <c r="K24" s="5" t="s">
        <v>334</v>
      </c>
      <c r="L24" s="93" t="s">
        <v>328</v>
      </c>
      <c r="M24" s="5" t="s">
        <v>22</v>
      </c>
      <c r="N24" s="5" t="s">
        <v>16</v>
      </c>
      <c r="O24" s="5">
        <v>2015</v>
      </c>
      <c r="P24" s="97" t="s">
        <v>30</v>
      </c>
      <c r="Q24" s="117"/>
      <c r="R24" s="97" t="s">
        <v>44</v>
      </c>
      <c r="S24" s="14"/>
      <c r="T24" s="2"/>
      <c r="U24" s="93" t="s">
        <v>331</v>
      </c>
      <c r="V24" s="129">
        <v>34</v>
      </c>
      <c r="W24" s="130">
        <v>32.5</v>
      </c>
      <c r="X24" s="120">
        <f t="shared" si="0"/>
        <v>33.25</v>
      </c>
      <c r="Y24" s="93" t="s">
        <v>449</v>
      </c>
    </row>
    <row r="25" spans="1:25" s="9" customFormat="1" ht="39.75" customHeight="1">
      <c r="A25" s="93">
        <v>18</v>
      </c>
      <c r="B25" s="105" t="s">
        <v>371</v>
      </c>
      <c r="C25" s="7" t="s">
        <v>26</v>
      </c>
      <c r="D25" s="94" t="s">
        <v>338</v>
      </c>
      <c r="E25" s="91"/>
      <c r="F25" s="4">
        <v>33518</v>
      </c>
      <c r="G25" s="2" t="s">
        <v>339</v>
      </c>
      <c r="H25" s="2" t="s">
        <v>339</v>
      </c>
      <c r="I25" s="5" t="s">
        <v>24</v>
      </c>
      <c r="J25" s="5" t="s">
        <v>15</v>
      </c>
      <c r="K25" s="5" t="s">
        <v>340</v>
      </c>
      <c r="L25" s="2" t="s">
        <v>328</v>
      </c>
      <c r="M25" s="5" t="s">
        <v>22</v>
      </c>
      <c r="N25" s="5" t="s">
        <v>16</v>
      </c>
      <c r="O25" s="5">
        <v>2014</v>
      </c>
      <c r="P25" s="5" t="s">
        <v>30</v>
      </c>
      <c r="Q25" s="5" t="s">
        <v>44</v>
      </c>
      <c r="R25" s="5" t="s">
        <v>44</v>
      </c>
      <c r="S25" s="14"/>
      <c r="T25" s="2"/>
      <c r="U25" s="2" t="s">
        <v>331</v>
      </c>
      <c r="V25" s="129">
        <v>30</v>
      </c>
      <c r="W25" s="129">
        <v>32.5</v>
      </c>
      <c r="X25" s="120">
        <f t="shared" si="0"/>
        <v>31.25</v>
      </c>
      <c r="Y25" s="2" t="s">
        <v>449</v>
      </c>
    </row>
    <row r="26" spans="1:25" s="9" customFormat="1" ht="39.75" customHeight="1">
      <c r="A26" s="2">
        <v>19</v>
      </c>
      <c r="B26" s="105" t="s">
        <v>374</v>
      </c>
      <c r="C26" s="7" t="s">
        <v>375</v>
      </c>
      <c r="D26" s="94" t="s">
        <v>354</v>
      </c>
      <c r="E26" s="91"/>
      <c r="F26" s="4">
        <v>34754</v>
      </c>
      <c r="G26" s="2" t="s">
        <v>376</v>
      </c>
      <c r="H26" s="2" t="s">
        <v>376</v>
      </c>
      <c r="I26" s="5" t="s">
        <v>24</v>
      </c>
      <c r="J26" s="5" t="s">
        <v>15</v>
      </c>
      <c r="K26" s="5" t="s">
        <v>340</v>
      </c>
      <c r="L26" s="2" t="s">
        <v>328</v>
      </c>
      <c r="M26" s="5" t="s">
        <v>22</v>
      </c>
      <c r="N26" s="5"/>
      <c r="O26" s="5">
        <v>2017</v>
      </c>
      <c r="P26" s="5" t="s">
        <v>30</v>
      </c>
      <c r="Q26" s="5" t="s">
        <v>377</v>
      </c>
      <c r="R26" s="5" t="s">
        <v>378</v>
      </c>
      <c r="S26" s="14"/>
      <c r="T26" s="2"/>
      <c r="U26" s="2" t="s">
        <v>331</v>
      </c>
      <c r="V26" s="129">
        <v>39</v>
      </c>
      <c r="W26" s="129">
        <v>36</v>
      </c>
      <c r="X26" s="129">
        <f t="shared" si="0"/>
        <v>37.5</v>
      </c>
      <c r="Y26" s="2" t="s">
        <v>449</v>
      </c>
    </row>
    <row r="27" spans="1:25" s="9" customFormat="1" ht="46.5" customHeight="1">
      <c r="A27" s="93">
        <v>20</v>
      </c>
      <c r="B27" s="108" t="s">
        <v>202</v>
      </c>
      <c r="C27" s="108" t="s">
        <v>344</v>
      </c>
      <c r="D27" s="94" t="s">
        <v>345</v>
      </c>
      <c r="E27" s="110">
        <v>30536</v>
      </c>
      <c r="F27" s="110"/>
      <c r="G27" s="2" t="s">
        <v>70</v>
      </c>
      <c r="H27" s="5" t="s">
        <v>70</v>
      </c>
      <c r="I27" s="5" t="s">
        <v>24</v>
      </c>
      <c r="J27" s="5" t="s">
        <v>117</v>
      </c>
      <c r="K27" s="5" t="s">
        <v>391</v>
      </c>
      <c r="L27" s="5" t="s">
        <v>390</v>
      </c>
      <c r="M27" s="5" t="s">
        <v>381</v>
      </c>
      <c r="N27" s="5" t="s">
        <v>138</v>
      </c>
      <c r="O27" s="5" t="s">
        <v>392</v>
      </c>
      <c r="P27" s="5" t="s">
        <v>280</v>
      </c>
      <c r="Q27" s="14" t="s">
        <v>44</v>
      </c>
      <c r="R27" s="14" t="s">
        <v>44</v>
      </c>
      <c r="S27" s="5"/>
      <c r="T27" s="2"/>
      <c r="U27" s="2" t="s">
        <v>343</v>
      </c>
      <c r="V27" s="129">
        <v>30</v>
      </c>
      <c r="W27" s="129">
        <v>33.5</v>
      </c>
      <c r="X27" s="120">
        <f t="shared" si="0"/>
        <v>31.75</v>
      </c>
      <c r="Y27" s="2" t="s">
        <v>449</v>
      </c>
    </row>
    <row r="28" spans="1:25" s="9" customFormat="1" ht="39.75" customHeight="1">
      <c r="A28" s="2">
        <v>21</v>
      </c>
      <c r="B28" s="108" t="s">
        <v>372</v>
      </c>
      <c r="C28" s="99" t="s">
        <v>26</v>
      </c>
      <c r="D28" s="100" t="s">
        <v>305</v>
      </c>
      <c r="E28" s="96"/>
      <c r="F28" s="96">
        <v>34507</v>
      </c>
      <c r="G28" s="93" t="s">
        <v>341</v>
      </c>
      <c r="H28" s="97" t="s">
        <v>341</v>
      </c>
      <c r="I28" s="97" t="s">
        <v>24</v>
      </c>
      <c r="J28" s="5" t="s">
        <v>15</v>
      </c>
      <c r="K28" s="5" t="s">
        <v>268</v>
      </c>
      <c r="L28" s="5" t="s">
        <v>342</v>
      </c>
      <c r="M28" s="5" t="s">
        <v>22</v>
      </c>
      <c r="N28" s="5" t="s">
        <v>54</v>
      </c>
      <c r="O28" s="5">
        <v>2016</v>
      </c>
      <c r="P28" s="97" t="s">
        <v>30</v>
      </c>
      <c r="Q28" s="98" t="s">
        <v>91</v>
      </c>
      <c r="R28" s="98" t="s">
        <v>44</v>
      </c>
      <c r="S28" s="5"/>
      <c r="T28" s="2"/>
      <c r="U28" s="93" t="s">
        <v>343</v>
      </c>
      <c r="V28" s="129">
        <v>32</v>
      </c>
      <c r="W28" s="130">
        <v>37.5</v>
      </c>
      <c r="X28" s="120">
        <f t="shared" si="0"/>
        <v>34.75</v>
      </c>
      <c r="Y28" s="93" t="s">
        <v>449</v>
      </c>
    </row>
    <row r="29" spans="1:25" s="9" customFormat="1" ht="39.75" customHeight="1">
      <c r="A29" s="93">
        <v>22</v>
      </c>
      <c r="B29" s="10" t="s">
        <v>203</v>
      </c>
      <c r="C29" s="7" t="s">
        <v>26</v>
      </c>
      <c r="D29" s="94" t="s">
        <v>346</v>
      </c>
      <c r="E29" s="4"/>
      <c r="F29" s="4">
        <v>33689</v>
      </c>
      <c r="G29" s="2" t="s">
        <v>70</v>
      </c>
      <c r="H29" s="5" t="s">
        <v>70</v>
      </c>
      <c r="I29" s="5" t="s">
        <v>24</v>
      </c>
      <c r="J29" s="5" t="s">
        <v>15</v>
      </c>
      <c r="K29" s="5" t="s">
        <v>101</v>
      </c>
      <c r="L29" s="5" t="s">
        <v>347</v>
      </c>
      <c r="M29" s="5" t="s">
        <v>22</v>
      </c>
      <c r="N29" s="5" t="s">
        <v>16</v>
      </c>
      <c r="O29" s="5">
        <v>2015</v>
      </c>
      <c r="P29" s="5" t="s">
        <v>30</v>
      </c>
      <c r="Q29" s="14" t="s">
        <v>44</v>
      </c>
      <c r="R29" s="14" t="s">
        <v>44</v>
      </c>
      <c r="S29" s="5"/>
      <c r="T29" s="2"/>
      <c r="U29" s="2" t="s">
        <v>348</v>
      </c>
      <c r="V29" s="129">
        <v>36</v>
      </c>
      <c r="W29" s="129">
        <v>39</v>
      </c>
      <c r="X29" s="129">
        <f t="shared" si="0"/>
        <v>37.5</v>
      </c>
      <c r="Y29" s="2" t="s">
        <v>449</v>
      </c>
    </row>
    <row r="30" spans="1:25" ht="39.75" customHeight="1">
      <c r="A30" s="2">
        <v>23</v>
      </c>
      <c r="B30" s="10" t="s">
        <v>204</v>
      </c>
      <c r="C30" s="7" t="s">
        <v>349</v>
      </c>
      <c r="D30" s="94" t="s">
        <v>350</v>
      </c>
      <c r="E30" s="4"/>
      <c r="F30" s="4">
        <v>31124</v>
      </c>
      <c r="G30" s="2" t="s">
        <v>70</v>
      </c>
      <c r="H30" s="5" t="s">
        <v>351</v>
      </c>
      <c r="I30" s="5" t="s">
        <v>24</v>
      </c>
      <c r="J30" s="5" t="s">
        <v>15</v>
      </c>
      <c r="K30" s="5" t="s">
        <v>353</v>
      </c>
      <c r="L30" s="5" t="s">
        <v>352</v>
      </c>
      <c r="M30" s="5" t="s">
        <v>22</v>
      </c>
      <c r="N30" s="5" t="s">
        <v>279</v>
      </c>
      <c r="O30" s="5">
        <v>2007</v>
      </c>
      <c r="P30" s="5" t="s">
        <v>30</v>
      </c>
      <c r="Q30" s="14" t="s">
        <v>44</v>
      </c>
      <c r="R30" s="14"/>
      <c r="S30" s="5"/>
      <c r="T30" s="2"/>
      <c r="U30" s="2" t="s">
        <v>348</v>
      </c>
      <c r="V30" s="129">
        <v>40</v>
      </c>
      <c r="W30" s="129">
        <v>42</v>
      </c>
      <c r="X30" s="129">
        <f t="shared" si="0"/>
        <v>41</v>
      </c>
      <c r="Y30" s="2" t="s">
        <v>449</v>
      </c>
    </row>
    <row r="31" spans="1:25" ht="63" customHeight="1">
      <c r="A31" s="93">
        <v>24</v>
      </c>
      <c r="B31" s="10" t="s">
        <v>205</v>
      </c>
      <c r="C31" s="106" t="s">
        <v>75</v>
      </c>
      <c r="D31" s="100" t="s">
        <v>354</v>
      </c>
      <c r="E31" s="107"/>
      <c r="F31" s="107">
        <v>33206</v>
      </c>
      <c r="G31" s="93" t="s">
        <v>311</v>
      </c>
      <c r="H31" s="97" t="s">
        <v>324</v>
      </c>
      <c r="I31" s="97" t="s">
        <v>24</v>
      </c>
      <c r="J31" s="5" t="s">
        <v>361</v>
      </c>
      <c r="K31" s="97" t="s">
        <v>326</v>
      </c>
      <c r="L31" s="5" t="s">
        <v>365</v>
      </c>
      <c r="M31" s="5" t="s">
        <v>22</v>
      </c>
      <c r="N31" s="5" t="s">
        <v>16</v>
      </c>
      <c r="O31" s="5" t="s">
        <v>103</v>
      </c>
      <c r="P31" s="97" t="s">
        <v>30</v>
      </c>
      <c r="Q31" s="98" t="s">
        <v>269</v>
      </c>
      <c r="R31" s="98" t="s">
        <v>44</v>
      </c>
      <c r="S31" s="5"/>
      <c r="T31" s="2"/>
      <c r="U31" s="93" t="s">
        <v>348</v>
      </c>
      <c r="V31" s="129">
        <v>31</v>
      </c>
      <c r="W31" s="130">
        <v>32.5</v>
      </c>
      <c r="X31" s="120">
        <f t="shared" si="0"/>
        <v>31.75</v>
      </c>
      <c r="Y31" s="93" t="s">
        <v>449</v>
      </c>
    </row>
    <row r="32" spans="1:25" ht="39.75" customHeight="1">
      <c r="A32" s="2">
        <v>25</v>
      </c>
      <c r="B32" s="10" t="s">
        <v>373</v>
      </c>
      <c r="C32" s="7" t="s">
        <v>26</v>
      </c>
      <c r="D32" s="94" t="s">
        <v>355</v>
      </c>
      <c r="E32" s="4"/>
      <c r="F32" s="4">
        <v>30692</v>
      </c>
      <c r="G32" s="2" t="s">
        <v>62</v>
      </c>
      <c r="H32" s="5" t="s">
        <v>351</v>
      </c>
      <c r="I32" s="5" t="s">
        <v>24</v>
      </c>
      <c r="J32" s="5" t="s">
        <v>15</v>
      </c>
      <c r="K32" s="5" t="s">
        <v>268</v>
      </c>
      <c r="L32" s="5" t="s">
        <v>352</v>
      </c>
      <c r="M32" s="5" t="s">
        <v>22</v>
      </c>
      <c r="N32" s="5" t="s">
        <v>279</v>
      </c>
      <c r="O32" s="5">
        <v>2006</v>
      </c>
      <c r="P32" s="5" t="s">
        <v>30</v>
      </c>
      <c r="Q32" s="14" t="s">
        <v>44</v>
      </c>
      <c r="R32" s="14" t="s">
        <v>356</v>
      </c>
      <c r="S32" s="5"/>
      <c r="T32" s="2"/>
      <c r="U32" s="2" t="s">
        <v>348</v>
      </c>
      <c r="V32" s="129">
        <v>40</v>
      </c>
      <c r="W32" s="129">
        <v>36</v>
      </c>
      <c r="X32" s="129">
        <f t="shared" si="0"/>
        <v>38</v>
      </c>
      <c r="Y32" s="2" t="s">
        <v>449</v>
      </c>
    </row>
    <row r="34" spans="2:23" ht="15.75">
      <c r="B34" s="206" t="s">
        <v>450</v>
      </c>
      <c r="C34" s="206"/>
      <c r="D34" s="131"/>
      <c r="E34" s="132"/>
      <c r="F34" s="132"/>
      <c r="G34" s="131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1"/>
      <c r="U34" s="131"/>
      <c r="V34" s="206" t="s">
        <v>451</v>
      </c>
      <c r="W34" s="206"/>
    </row>
  </sheetData>
  <sheetProtection/>
  <mergeCells count="30">
    <mergeCell ref="V5:X6"/>
    <mergeCell ref="A5:A7"/>
    <mergeCell ref="B5:B7"/>
    <mergeCell ref="C5:C7"/>
    <mergeCell ref="D5:D7"/>
    <mergeCell ref="E6:E7"/>
    <mergeCell ref="F6:F7"/>
    <mergeCell ref="J5:J7"/>
    <mergeCell ref="L5:L7"/>
    <mergeCell ref="U5:U7"/>
    <mergeCell ref="A1:E1"/>
    <mergeCell ref="A2:E2"/>
    <mergeCell ref="Q4:U4"/>
    <mergeCell ref="E5:F5"/>
    <mergeCell ref="G5:G6"/>
    <mergeCell ref="A3:Y3"/>
    <mergeCell ref="Y5:Y7"/>
    <mergeCell ref="H5:H6"/>
    <mergeCell ref="I5:I6"/>
    <mergeCell ref="K5:K6"/>
    <mergeCell ref="M5:M6"/>
    <mergeCell ref="B34:C34"/>
    <mergeCell ref="V34:W34"/>
    <mergeCell ref="T5:T6"/>
    <mergeCell ref="N5:N6"/>
    <mergeCell ref="O5:O6"/>
    <mergeCell ref="P5:P6"/>
    <mergeCell ref="Q5:Q6"/>
    <mergeCell ref="R5:R6"/>
    <mergeCell ref="S5:S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9">
      <selection activeCell="F38" sqref="F38"/>
    </sheetView>
  </sheetViews>
  <sheetFormatPr defaultColWidth="8.88671875" defaultRowHeight="15"/>
  <cols>
    <col min="1" max="1" width="2.99609375" style="92" bestFit="1" customWidth="1"/>
    <col min="2" max="2" width="7.88671875" style="1" customWidth="1"/>
    <col min="3" max="3" width="13.5546875" style="3" customWidth="1"/>
    <col min="4" max="4" width="6.4453125" style="92" customWidth="1"/>
    <col min="5" max="6" width="8.77734375" style="1" customWidth="1"/>
    <col min="7" max="7" width="9.6640625" style="92" hidden="1" customWidth="1"/>
    <col min="8" max="8" width="8.88671875" style="118" hidden="1" customWidth="1"/>
    <col min="9" max="9" width="5.4453125" style="118" hidden="1" customWidth="1"/>
    <col min="10" max="10" width="8.4453125" style="118" customWidth="1"/>
    <col min="11" max="11" width="10.77734375" style="118" hidden="1" customWidth="1"/>
    <col min="12" max="12" width="10.3359375" style="118" customWidth="1"/>
    <col min="13" max="13" width="7.3359375" style="118" hidden="1" customWidth="1"/>
    <col min="14" max="14" width="6.6640625" style="118" hidden="1" customWidth="1"/>
    <col min="15" max="15" width="7.3359375" style="118" hidden="1" customWidth="1"/>
    <col min="16" max="16" width="8.3359375" style="118" hidden="1" customWidth="1"/>
    <col min="17" max="17" width="7.6640625" style="118" hidden="1" customWidth="1"/>
    <col min="18" max="18" width="6.5546875" style="118" hidden="1" customWidth="1"/>
    <col min="19" max="19" width="7.3359375" style="118" hidden="1" customWidth="1"/>
    <col min="20" max="20" width="7.4453125" style="92" hidden="1" customWidth="1"/>
    <col min="21" max="21" width="8.88671875" style="92" customWidth="1"/>
    <col min="22" max="23" width="10.6640625" style="92" customWidth="1"/>
    <col min="24" max="24" width="8.4453125" style="92" bestFit="1" customWidth="1"/>
    <col min="25" max="16384" width="8.88671875" style="1" customWidth="1"/>
  </cols>
  <sheetData>
    <row r="1" spans="1:5" ht="15.75">
      <c r="A1" s="177" t="s">
        <v>13</v>
      </c>
      <c r="B1" s="177"/>
      <c r="C1" s="177"/>
      <c r="D1" s="177"/>
      <c r="E1" s="177"/>
    </row>
    <row r="2" spans="1:5" ht="32.25" customHeight="1">
      <c r="A2" s="176" t="s">
        <v>14</v>
      </c>
      <c r="B2" s="176"/>
      <c r="C2" s="176"/>
      <c r="D2" s="176"/>
      <c r="E2" s="176"/>
    </row>
    <row r="3" spans="1:24" ht="49.5" customHeight="1">
      <c r="A3" s="207" t="s">
        <v>474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</row>
    <row r="4" spans="17:24" ht="15" customHeight="1">
      <c r="Q4" s="169"/>
      <c r="R4" s="169"/>
      <c r="S4" s="169"/>
      <c r="T4" s="169"/>
      <c r="U4" s="169"/>
      <c r="V4" s="119"/>
      <c r="W4" s="119"/>
      <c r="X4" s="119"/>
    </row>
    <row r="5" spans="1:24" ht="31.5" customHeight="1">
      <c r="A5" s="170" t="s">
        <v>0</v>
      </c>
      <c r="B5" s="170" t="s">
        <v>40</v>
      </c>
      <c r="C5" s="178" t="s">
        <v>3</v>
      </c>
      <c r="D5" s="180" t="s">
        <v>4</v>
      </c>
      <c r="E5" s="182" t="s">
        <v>2</v>
      </c>
      <c r="F5" s="183"/>
      <c r="G5" s="170" t="s">
        <v>12</v>
      </c>
      <c r="H5" s="172" t="s">
        <v>38</v>
      </c>
      <c r="I5" s="172" t="s">
        <v>23</v>
      </c>
      <c r="J5" s="172" t="s">
        <v>6</v>
      </c>
      <c r="K5" s="172" t="s">
        <v>7</v>
      </c>
      <c r="L5" s="172" t="s">
        <v>8</v>
      </c>
      <c r="M5" s="172" t="s">
        <v>21</v>
      </c>
      <c r="N5" s="172" t="s">
        <v>9</v>
      </c>
      <c r="O5" s="172" t="s">
        <v>39</v>
      </c>
      <c r="P5" s="172" t="s">
        <v>10</v>
      </c>
      <c r="Q5" s="172" t="s">
        <v>42</v>
      </c>
      <c r="R5" s="172" t="s">
        <v>43</v>
      </c>
      <c r="S5" s="172" t="s">
        <v>45</v>
      </c>
      <c r="T5" s="170" t="s">
        <v>41</v>
      </c>
      <c r="U5" s="170" t="s">
        <v>11</v>
      </c>
      <c r="V5" s="217" t="s">
        <v>472</v>
      </c>
      <c r="W5" s="217" t="s">
        <v>473</v>
      </c>
      <c r="X5" s="208" t="s">
        <v>223</v>
      </c>
    </row>
    <row r="6" spans="1:24" ht="15.75">
      <c r="A6" s="213"/>
      <c r="B6" s="213"/>
      <c r="C6" s="214"/>
      <c r="D6" s="215"/>
      <c r="E6" s="170" t="s">
        <v>1</v>
      </c>
      <c r="F6" s="170" t="s">
        <v>5</v>
      </c>
      <c r="G6" s="171"/>
      <c r="H6" s="173"/>
      <c r="I6" s="173"/>
      <c r="J6" s="216"/>
      <c r="K6" s="173"/>
      <c r="L6" s="216"/>
      <c r="M6" s="173"/>
      <c r="N6" s="173"/>
      <c r="O6" s="173"/>
      <c r="P6" s="173"/>
      <c r="Q6" s="173"/>
      <c r="R6" s="173"/>
      <c r="S6" s="173"/>
      <c r="T6" s="171"/>
      <c r="U6" s="213"/>
      <c r="V6" s="218"/>
      <c r="W6" s="218"/>
      <c r="X6" s="209"/>
    </row>
    <row r="7" spans="1:24" ht="30" customHeight="1">
      <c r="A7" s="171"/>
      <c r="B7" s="171"/>
      <c r="C7" s="179"/>
      <c r="D7" s="181"/>
      <c r="E7" s="171"/>
      <c r="F7" s="171"/>
      <c r="G7" s="125"/>
      <c r="H7" s="124"/>
      <c r="I7" s="124"/>
      <c r="J7" s="173"/>
      <c r="K7" s="124"/>
      <c r="L7" s="173"/>
      <c r="M7" s="124"/>
      <c r="N7" s="124"/>
      <c r="O7" s="124"/>
      <c r="P7" s="124"/>
      <c r="Q7" s="124"/>
      <c r="R7" s="124"/>
      <c r="S7" s="124"/>
      <c r="T7" s="125"/>
      <c r="U7" s="171"/>
      <c r="V7" s="219"/>
      <c r="W7" s="219"/>
      <c r="X7" s="210"/>
    </row>
    <row r="8" spans="1:24" ht="39.75" customHeight="1">
      <c r="A8" s="2">
        <v>1</v>
      </c>
      <c r="B8" s="10" t="s">
        <v>190</v>
      </c>
      <c r="C8" s="7" t="s">
        <v>287</v>
      </c>
      <c r="D8" s="94" t="s">
        <v>288</v>
      </c>
      <c r="E8" s="4"/>
      <c r="F8" s="4">
        <v>32385</v>
      </c>
      <c r="G8" s="2" t="s">
        <v>289</v>
      </c>
      <c r="H8" s="2" t="s">
        <v>290</v>
      </c>
      <c r="I8" s="5" t="s">
        <v>24</v>
      </c>
      <c r="J8" s="5" t="s">
        <v>15</v>
      </c>
      <c r="K8" s="5" t="s">
        <v>291</v>
      </c>
      <c r="L8" s="5" t="s">
        <v>292</v>
      </c>
      <c r="M8" s="5" t="s">
        <v>22</v>
      </c>
      <c r="N8" s="5" t="s">
        <v>279</v>
      </c>
      <c r="O8" s="5">
        <v>2012</v>
      </c>
      <c r="P8" s="5"/>
      <c r="Q8" s="95"/>
      <c r="R8" s="5" t="s">
        <v>15</v>
      </c>
      <c r="S8" s="14"/>
      <c r="T8" s="2"/>
      <c r="U8" s="2" t="s">
        <v>270</v>
      </c>
      <c r="V8" s="120" t="s">
        <v>452</v>
      </c>
      <c r="W8" s="120"/>
      <c r="X8" s="2"/>
    </row>
    <row r="9" spans="1:24" ht="39.75" customHeight="1">
      <c r="A9" s="93">
        <v>2</v>
      </c>
      <c r="B9" s="93" t="s">
        <v>191</v>
      </c>
      <c r="C9" s="99" t="s">
        <v>281</v>
      </c>
      <c r="D9" s="100" t="s">
        <v>282</v>
      </c>
      <c r="E9" s="96"/>
      <c r="F9" s="111">
        <v>30706</v>
      </c>
      <c r="G9" s="93" t="s">
        <v>284</v>
      </c>
      <c r="H9" s="97" t="s">
        <v>283</v>
      </c>
      <c r="I9" s="113" t="s">
        <v>24</v>
      </c>
      <c r="J9" s="11" t="s">
        <v>15</v>
      </c>
      <c r="K9" s="11" t="s">
        <v>285</v>
      </c>
      <c r="L9" s="11" t="s">
        <v>274</v>
      </c>
      <c r="M9" s="11" t="s">
        <v>22</v>
      </c>
      <c r="N9" s="11" t="s">
        <v>16</v>
      </c>
      <c r="O9" s="11">
        <v>2009</v>
      </c>
      <c r="P9" s="113" t="s">
        <v>286</v>
      </c>
      <c r="Q9" s="113" t="s">
        <v>91</v>
      </c>
      <c r="R9" s="113" t="s">
        <v>15</v>
      </c>
      <c r="S9" s="11"/>
      <c r="T9" s="2"/>
      <c r="U9" s="93" t="s">
        <v>270</v>
      </c>
      <c r="V9" s="120">
        <v>28.25</v>
      </c>
      <c r="W9" s="123"/>
      <c r="X9" s="93"/>
    </row>
    <row r="10" spans="1:24" s="9" customFormat="1" ht="39.75" customHeight="1">
      <c r="A10" s="2">
        <v>3</v>
      </c>
      <c r="B10" s="10" t="s">
        <v>192</v>
      </c>
      <c r="C10" s="102" t="s">
        <v>255</v>
      </c>
      <c r="D10" s="103" t="s">
        <v>256</v>
      </c>
      <c r="E10" s="104">
        <v>29410</v>
      </c>
      <c r="F10" s="101"/>
      <c r="G10" s="93" t="s">
        <v>257</v>
      </c>
      <c r="H10" s="97" t="s">
        <v>258</v>
      </c>
      <c r="I10" s="97" t="s">
        <v>24</v>
      </c>
      <c r="J10" s="13" t="s">
        <v>15</v>
      </c>
      <c r="K10" s="5" t="s">
        <v>259</v>
      </c>
      <c r="L10" s="5" t="s">
        <v>260</v>
      </c>
      <c r="M10" s="5" t="s">
        <v>261</v>
      </c>
      <c r="N10" s="5" t="s">
        <v>16</v>
      </c>
      <c r="O10" s="5">
        <v>2007</v>
      </c>
      <c r="P10" s="97" t="s">
        <v>262</v>
      </c>
      <c r="Q10" s="97" t="s">
        <v>44</v>
      </c>
      <c r="R10" s="97" t="s">
        <v>82</v>
      </c>
      <c r="S10" s="5"/>
      <c r="T10" s="12"/>
      <c r="U10" s="93" t="s">
        <v>270</v>
      </c>
      <c r="V10" s="120" t="s">
        <v>453</v>
      </c>
      <c r="W10" s="134">
        <v>19</v>
      </c>
      <c r="X10" s="93"/>
    </row>
    <row r="11" spans="1:24" s="9" customFormat="1" ht="39.75" customHeight="1">
      <c r="A11" s="93">
        <v>4</v>
      </c>
      <c r="B11" s="10" t="s">
        <v>193</v>
      </c>
      <c r="C11" s="7" t="s">
        <v>271</v>
      </c>
      <c r="D11" s="94" t="s">
        <v>165</v>
      </c>
      <c r="E11" s="90">
        <v>33119</v>
      </c>
      <c r="F11" s="6"/>
      <c r="G11" s="2" t="s">
        <v>272</v>
      </c>
      <c r="H11" s="5" t="s">
        <v>272</v>
      </c>
      <c r="I11" s="11" t="s">
        <v>24</v>
      </c>
      <c r="J11" s="11" t="s">
        <v>15</v>
      </c>
      <c r="K11" s="11" t="s">
        <v>273</v>
      </c>
      <c r="L11" s="11" t="s">
        <v>274</v>
      </c>
      <c r="M11" s="11" t="s">
        <v>22</v>
      </c>
      <c r="N11" s="11" t="s">
        <v>16</v>
      </c>
      <c r="O11" s="11">
        <v>2012</v>
      </c>
      <c r="P11" s="11"/>
      <c r="Q11" s="11" t="s">
        <v>275</v>
      </c>
      <c r="R11" s="11" t="s">
        <v>15</v>
      </c>
      <c r="S11" s="11"/>
      <c r="T11" s="2"/>
      <c r="U11" s="2" t="s">
        <v>270</v>
      </c>
      <c r="V11" s="120"/>
      <c r="W11" s="129"/>
      <c r="X11" s="2" t="s">
        <v>233</v>
      </c>
    </row>
    <row r="12" spans="1:24" s="9" customFormat="1" ht="39.75" customHeight="1">
      <c r="A12" s="2">
        <v>5</v>
      </c>
      <c r="B12" s="10" t="s">
        <v>366</v>
      </c>
      <c r="C12" s="108" t="s">
        <v>360</v>
      </c>
      <c r="D12" s="94" t="s">
        <v>358</v>
      </c>
      <c r="E12" s="109"/>
      <c r="F12" s="110">
        <v>32314</v>
      </c>
      <c r="G12" s="2" t="s">
        <v>359</v>
      </c>
      <c r="H12" s="2" t="s">
        <v>359</v>
      </c>
      <c r="I12" s="5" t="s">
        <v>24</v>
      </c>
      <c r="J12" s="13" t="s">
        <v>19</v>
      </c>
      <c r="K12" s="5" t="s">
        <v>266</v>
      </c>
      <c r="L12" s="5" t="s">
        <v>267</v>
      </c>
      <c r="M12" s="5"/>
      <c r="N12" s="5"/>
      <c r="O12" s="5">
        <v>2016</v>
      </c>
      <c r="P12" s="5" t="s">
        <v>280</v>
      </c>
      <c r="Q12" s="5" t="s">
        <v>269</v>
      </c>
      <c r="R12" s="5" t="s">
        <v>19</v>
      </c>
      <c r="S12" s="5"/>
      <c r="T12" s="12"/>
      <c r="U12" s="2" t="s">
        <v>270</v>
      </c>
      <c r="V12" s="120" t="s">
        <v>454</v>
      </c>
      <c r="W12" s="129"/>
      <c r="X12" s="2"/>
    </row>
    <row r="13" spans="1:24" s="9" customFormat="1" ht="62.25" customHeight="1">
      <c r="A13" s="93">
        <v>6</v>
      </c>
      <c r="B13" s="10" t="s">
        <v>367</v>
      </c>
      <c r="C13" s="108" t="s">
        <v>263</v>
      </c>
      <c r="D13" s="94" t="s">
        <v>264</v>
      </c>
      <c r="E13" s="109">
        <v>30460</v>
      </c>
      <c r="F13" s="112"/>
      <c r="G13" s="2" t="s">
        <v>265</v>
      </c>
      <c r="H13" s="2" t="s">
        <v>384</v>
      </c>
      <c r="I13" s="5" t="s">
        <v>24</v>
      </c>
      <c r="J13" s="13" t="s">
        <v>361</v>
      </c>
      <c r="K13" s="5" t="s">
        <v>380</v>
      </c>
      <c r="L13" s="5" t="s">
        <v>362</v>
      </c>
      <c r="M13" s="5" t="s">
        <v>381</v>
      </c>
      <c r="N13" s="5" t="s">
        <v>382</v>
      </c>
      <c r="O13" s="5" t="s">
        <v>383</v>
      </c>
      <c r="P13" s="5" t="s">
        <v>276</v>
      </c>
      <c r="Q13" s="5" t="s">
        <v>269</v>
      </c>
      <c r="R13" s="5" t="s">
        <v>19</v>
      </c>
      <c r="S13" s="5"/>
      <c r="T13" s="12"/>
      <c r="U13" s="2" t="s">
        <v>270</v>
      </c>
      <c r="V13" s="120" t="s">
        <v>455</v>
      </c>
      <c r="W13" s="129">
        <v>20</v>
      </c>
      <c r="X13" s="2" t="s">
        <v>449</v>
      </c>
    </row>
    <row r="14" spans="1:24" s="9" customFormat="1" ht="39.75" customHeight="1">
      <c r="A14" s="2">
        <v>7</v>
      </c>
      <c r="B14" s="10" t="s">
        <v>368</v>
      </c>
      <c r="C14" s="7" t="s">
        <v>59</v>
      </c>
      <c r="D14" s="94" t="s">
        <v>178</v>
      </c>
      <c r="E14" s="4">
        <v>29087</v>
      </c>
      <c r="F14" s="6"/>
      <c r="G14" s="2" t="s">
        <v>277</v>
      </c>
      <c r="H14" s="5" t="s">
        <v>277</v>
      </c>
      <c r="I14" s="11" t="s">
        <v>24</v>
      </c>
      <c r="J14" s="11" t="s">
        <v>15</v>
      </c>
      <c r="K14" s="11" t="s">
        <v>278</v>
      </c>
      <c r="L14" s="11" t="s">
        <v>260</v>
      </c>
      <c r="M14" s="11" t="s">
        <v>22</v>
      </c>
      <c r="N14" s="11" t="s">
        <v>279</v>
      </c>
      <c r="O14" s="11">
        <v>2001</v>
      </c>
      <c r="P14" s="11" t="s">
        <v>280</v>
      </c>
      <c r="Q14" s="11" t="s">
        <v>269</v>
      </c>
      <c r="R14" s="11" t="s">
        <v>30</v>
      </c>
      <c r="S14" s="11"/>
      <c r="T14" s="2"/>
      <c r="U14" s="2" t="s">
        <v>270</v>
      </c>
      <c r="V14" s="120" t="s">
        <v>456</v>
      </c>
      <c r="W14" s="129"/>
      <c r="X14" s="2"/>
    </row>
    <row r="15" spans="1:24" s="9" customFormat="1" ht="39.75" customHeight="1">
      <c r="A15" s="93">
        <v>8</v>
      </c>
      <c r="B15" s="10" t="s">
        <v>194</v>
      </c>
      <c r="C15" s="7" t="s">
        <v>26</v>
      </c>
      <c r="D15" s="94" t="s">
        <v>305</v>
      </c>
      <c r="E15" s="4"/>
      <c r="F15" s="4">
        <v>32799</v>
      </c>
      <c r="G15" s="2" t="s">
        <v>306</v>
      </c>
      <c r="H15" s="2" t="s">
        <v>306</v>
      </c>
      <c r="I15" s="5" t="s">
        <v>24</v>
      </c>
      <c r="J15" s="5" t="s">
        <v>15</v>
      </c>
      <c r="K15" s="5" t="s">
        <v>307</v>
      </c>
      <c r="L15" s="5" t="s">
        <v>304</v>
      </c>
      <c r="M15" s="5" t="s">
        <v>308</v>
      </c>
      <c r="N15" s="5" t="s">
        <v>16</v>
      </c>
      <c r="O15" s="5">
        <v>2013</v>
      </c>
      <c r="P15" s="5"/>
      <c r="Q15" s="95"/>
      <c r="R15" s="5"/>
      <c r="S15" s="14"/>
      <c r="T15" s="2"/>
      <c r="U15" s="2" t="s">
        <v>299</v>
      </c>
      <c r="V15" s="120" t="s">
        <v>457</v>
      </c>
      <c r="W15" s="129">
        <v>12</v>
      </c>
      <c r="X15" s="2"/>
    </row>
    <row r="16" spans="1:24" s="9" customFormat="1" ht="39.75" customHeight="1">
      <c r="A16" s="2">
        <v>9</v>
      </c>
      <c r="B16" s="10" t="s">
        <v>195</v>
      </c>
      <c r="C16" s="7" t="s">
        <v>300</v>
      </c>
      <c r="D16" s="94" t="s">
        <v>301</v>
      </c>
      <c r="E16" s="4"/>
      <c r="F16" s="4">
        <v>33596</v>
      </c>
      <c r="G16" s="2" t="s">
        <v>302</v>
      </c>
      <c r="H16" s="2" t="s">
        <v>302</v>
      </c>
      <c r="I16" s="5" t="s">
        <v>24</v>
      </c>
      <c r="J16" s="5" t="s">
        <v>15</v>
      </c>
      <c r="K16" s="5" t="s">
        <v>303</v>
      </c>
      <c r="L16" s="5" t="s">
        <v>304</v>
      </c>
      <c r="M16" s="5" t="s">
        <v>22</v>
      </c>
      <c r="N16" s="5" t="s">
        <v>16</v>
      </c>
      <c r="O16" s="5">
        <v>2015</v>
      </c>
      <c r="P16" s="5"/>
      <c r="Q16" s="5" t="s">
        <v>91</v>
      </c>
      <c r="R16" s="5" t="s">
        <v>44</v>
      </c>
      <c r="S16" s="14"/>
      <c r="T16" s="2"/>
      <c r="U16" s="2" t="s">
        <v>299</v>
      </c>
      <c r="V16" s="120" t="s">
        <v>458</v>
      </c>
      <c r="W16" s="129">
        <v>20</v>
      </c>
      <c r="X16" s="2" t="s">
        <v>449</v>
      </c>
    </row>
    <row r="17" spans="1:24" s="9" customFormat="1" ht="39.75" customHeight="1">
      <c r="A17" s="93">
        <v>10</v>
      </c>
      <c r="B17" s="10" t="s">
        <v>196</v>
      </c>
      <c r="C17" s="7" t="s">
        <v>309</v>
      </c>
      <c r="D17" s="94" t="s">
        <v>310</v>
      </c>
      <c r="E17" s="4">
        <v>29993</v>
      </c>
      <c r="F17" s="4"/>
      <c r="G17" s="2" t="s">
        <v>311</v>
      </c>
      <c r="H17" s="2" t="s">
        <v>312</v>
      </c>
      <c r="I17" s="5" t="s">
        <v>24</v>
      </c>
      <c r="J17" s="5" t="s">
        <v>15</v>
      </c>
      <c r="K17" s="2" t="s">
        <v>314</v>
      </c>
      <c r="L17" s="5" t="s">
        <v>313</v>
      </c>
      <c r="M17" s="5" t="s">
        <v>315</v>
      </c>
      <c r="N17" s="5" t="s">
        <v>16</v>
      </c>
      <c r="O17" s="5">
        <v>2011</v>
      </c>
      <c r="P17" s="5" t="s">
        <v>262</v>
      </c>
      <c r="Q17" s="5" t="s">
        <v>44</v>
      </c>
      <c r="R17" s="5" t="s">
        <v>91</v>
      </c>
      <c r="S17" s="14"/>
      <c r="T17" s="2"/>
      <c r="U17" s="2" t="s">
        <v>299</v>
      </c>
      <c r="V17" s="120" t="s">
        <v>459</v>
      </c>
      <c r="W17" s="129">
        <v>20</v>
      </c>
      <c r="X17" s="2" t="s">
        <v>449</v>
      </c>
    </row>
    <row r="18" spans="1:24" s="9" customFormat="1" ht="39.75" customHeight="1">
      <c r="A18" s="2">
        <v>11</v>
      </c>
      <c r="B18" s="10" t="s">
        <v>197</v>
      </c>
      <c r="C18" s="7" t="s">
        <v>293</v>
      </c>
      <c r="D18" s="94" t="s">
        <v>294</v>
      </c>
      <c r="E18" s="4"/>
      <c r="F18" s="4">
        <v>35055</v>
      </c>
      <c r="G18" s="2" t="s">
        <v>295</v>
      </c>
      <c r="H18" s="2" t="s">
        <v>296</v>
      </c>
      <c r="I18" s="5" t="s">
        <v>24</v>
      </c>
      <c r="J18" s="5" t="s">
        <v>15</v>
      </c>
      <c r="K18" s="5" t="s">
        <v>101</v>
      </c>
      <c r="L18" s="5" t="s">
        <v>297</v>
      </c>
      <c r="M18" s="5" t="s">
        <v>22</v>
      </c>
      <c r="N18" s="5" t="s">
        <v>16</v>
      </c>
      <c r="O18" s="5">
        <v>2017</v>
      </c>
      <c r="P18" s="5" t="s">
        <v>82</v>
      </c>
      <c r="Q18" s="5" t="s">
        <v>269</v>
      </c>
      <c r="R18" s="5" t="s">
        <v>298</v>
      </c>
      <c r="S18" s="14"/>
      <c r="T18" s="2"/>
      <c r="U18" s="2" t="s">
        <v>299</v>
      </c>
      <c r="V18" s="120" t="s">
        <v>460</v>
      </c>
      <c r="W18" s="129">
        <v>33</v>
      </c>
      <c r="X18" s="2" t="s">
        <v>449</v>
      </c>
    </row>
    <row r="19" spans="1:24" s="9" customFormat="1" ht="42" customHeight="1">
      <c r="A19" s="93">
        <v>12</v>
      </c>
      <c r="B19" s="10" t="s">
        <v>198</v>
      </c>
      <c r="C19" s="7" t="s">
        <v>320</v>
      </c>
      <c r="D19" s="94" t="s">
        <v>86</v>
      </c>
      <c r="E19" s="4">
        <v>33844</v>
      </c>
      <c r="F19" s="4"/>
      <c r="G19" s="2" t="s">
        <v>88</v>
      </c>
      <c r="H19" s="2" t="s">
        <v>79</v>
      </c>
      <c r="I19" s="5" t="s">
        <v>24</v>
      </c>
      <c r="J19" s="5" t="s">
        <v>15</v>
      </c>
      <c r="K19" s="2" t="s">
        <v>89</v>
      </c>
      <c r="L19" s="5" t="s">
        <v>321</v>
      </c>
      <c r="M19" s="5" t="s">
        <v>22</v>
      </c>
      <c r="N19" s="5" t="s">
        <v>16</v>
      </c>
      <c r="O19" s="5">
        <v>2015</v>
      </c>
      <c r="P19" s="5" t="s">
        <v>322</v>
      </c>
      <c r="Q19" s="5" t="s">
        <v>91</v>
      </c>
      <c r="R19" s="5" t="s">
        <v>44</v>
      </c>
      <c r="S19" s="14"/>
      <c r="T19" s="2"/>
      <c r="U19" s="2" t="s">
        <v>319</v>
      </c>
      <c r="V19" s="120" t="s">
        <v>461</v>
      </c>
      <c r="W19" s="129">
        <v>13</v>
      </c>
      <c r="X19" s="2"/>
    </row>
    <row r="20" spans="1:24" s="9" customFormat="1" ht="39.75" customHeight="1">
      <c r="A20" s="2">
        <v>13</v>
      </c>
      <c r="B20" s="10" t="s">
        <v>369</v>
      </c>
      <c r="C20" s="7" t="s">
        <v>316</v>
      </c>
      <c r="D20" s="94" t="s">
        <v>125</v>
      </c>
      <c r="E20" s="4"/>
      <c r="F20" s="4">
        <v>35013</v>
      </c>
      <c r="G20" s="2" t="s">
        <v>284</v>
      </c>
      <c r="H20" s="2" t="s">
        <v>283</v>
      </c>
      <c r="I20" s="5" t="s">
        <v>24</v>
      </c>
      <c r="J20" s="5" t="s">
        <v>15</v>
      </c>
      <c r="K20" s="114" t="s">
        <v>317</v>
      </c>
      <c r="L20" s="5" t="s">
        <v>318</v>
      </c>
      <c r="M20" s="5" t="s">
        <v>22</v>
      </c>
      <c r="N20" s="5" t="s">
        <v>16</v>
      </c>
      <c r="O20" s="5">
        <v>2017</v>
      </c>
      <c r="P20" s="5"/>
      <c r="Q20" s="5" t="s">
        <v>357</v>
      </c>
      <c r="R20" s="5" t="s">
        <v>357</v>
      </c>
      <c r="S20" s="14"/>
      <c r="T20" s="2"/>
      <c r="U20" s="2" t="s">
        <v>319</v>
      </c>
      <c r="V20" s="120" t="s">
        <v>462</v>
      </c>
      <c r="W20" s="129">
        <v>22</v>
      </c>
      <c r="X20" s="2" t="s">
        <v>449</v>
      </c>
    </row>
    <row r="21" spans="1:24" s="9" customFormat="1" ht="48" customHeight="1">
      <c r="A21" s="93">
        <v>14</v>
      </c>
      <c r="B21" s="105" t="s">
        <v>199</v>
      </c>
      <c r="C21" s="106" t="s">
        <v>323</v>
      </c>
      <c r="D21" s="100" t="s">
        <v>305</v>
      </c>
      <c r="E21" s="107"/>
      <c r="F21" s="107">
        <v>30679</v>
      </c>
      <c r="G21" s="93" t="s">
        <v>126</v>
      </c>
      <c r="H21" s="93" t="s">
        <v>324</v>
      </c>
      <c r="I21" s="97" t="s">
        <v>325</v>
      </c>
      <c r="J21" s="5" t="s">
        <v>361</v>
      </c>
      <c r="K21" s="97" t="s">
        <v>326</v>
      </c>
      <c r="L21" s="2" t="s">
        <v>363</v>
      </c>
      <c r="M21" s="5" t="s">
        <v>22</v>
      </c>
      <c r="N21" s="5" t="s">
        <v>279</v>
      </c>
      <c r="O21" s="5" t="s">
        <v>364</v>
      </c>
      <c r="P21" s="5"/>
      <c r="Q21" s="5" t="s">
        <v>269</v>
      </c>
      <c r="R21" s="5" t="s">
        <v>44</v>
      </c>
      <c r="S21" s="14"/>
      <c r="T21" s="2"/>
      <c r="U21" s="93" t="s">
        <v>331</v>
      </c>
      <c r="V21" s="120" t="s">
        <v>457</v>
      </c>
      <c r="W21" s="130">
        <v>19</v>
      </c>
      <c r="X21" s="93"/>
    </row>
    <row r="22" spans="1:24" s="9" customFormat="1" ht="39.75" customHeight="1">
      <c r="A22" s="2">
        <v>15</v>
      </c>
      <c r="B22" s="105" t="s">
        <v>200</v>
      </c>
      <c r="C22" s="7" t="s">
        <v>327</v>
      </c>
      <c r="D22" s="94" t="s">
        <v>301</v>
      </c>
      <c r="E22" s="4"/>
      <c r="F22" s="4">
        <v>33664</v>
      </c>
      <c r="G22" s="2" t="s">
        <v>62</v>
      </c>
      <c r="H22" s="2" t="s">
        <v>62</v>
      </c>
      <c r="I22" s="5" t="s">
        <v>24</v>
      </c>
      <c r="J22" s="5" t="s">
        <v>15</v>
      </c>
      <c r="K22" s="5" t="s">
        <v>329</v>
      </c>
      <c r="L22" s="2" t="s">
        <v>328</v>
      </c>
      <c r="M22" s="5" t="s">
        <v>22</v>
      </c>
      <c r="N22" s="5" t="s">
        <v>16</v>
      </c>
      <c r="O22" s="5">
        <v>2014</v>
      </c>
      <c r="P22" s="5" t="s">
        <v>30</v>
      </c>
      <c r="Q22" s="95"/>
      <c r="R22" s="5"/>
      <c r="S22" s="14"/>
      <c r="T22" s="2"/>
      <c r="U22" s="2" t="s">
        <v>330</v>
      </c>
      <c r="V22" s="120" t="s">
        <v>463</v>
      </c>
      <c r="W22" s="129">
        <v>16</v>
      </c>
      <c r="X22" s="2"/>
    </row>
    <row r="23" spans="1:24" s="9" customFormat="1" ht="39.75" customHeight="1">
      <c r="A23" s="93">
        <v>16</v>
      </c>
      <c r="B23" s="105" t="s">
        <v>201</v>
      </c>
      <c r="C23" s="108" t="s">
        <v>335</v>
      </c>
      <c r="D23" s="94" t="s">
        <v>336</v>
      </c>
      <c r="E23" s="115"/>
      <c r="F23" s="110">
        <v>33162</v>
      </c>
      <c r="G23" s="2" t="s">
        <v>88</v>
      </c>
      <c r="H23" s="2" t="s">
        <v>88</v>
      </c>
      <c r="I23" s="5" t="s">
        <v>24</v>
      </c>
      <c r="J23" s="5" t="s">
        <v>385</v>
      </c>
      <c r="K23" s="5" t="s">
        <v>386</v>
      </c>
      <c r="L23" s="2" t="s">
        <v>337</v>
      </c>
      <c r="M23" s="5" t="s">
        <v>387</v>
      </c>
      <c r="N23" s="5" t="s">
        <v>388</v>
      </c>
      <c r="O23" s="5" t="s">
        <v>389</v>
      </c>
      <c r="P23" s="5" t="s">
        <v>276</v>
      </c>
      <c r="Q23" s="5" t="s">
        <v>269</v>
      </c>
      <c r="R23" s="5" t="s">
        <v>44</v>
      </c>
      <c r="S23" s="14"/>
      <c r="T23" s="2"/>
      <c r="U23" s="2" t="s">
        <v>330</v>
      </c>
      <c r="V23" s="120" t="s">
        <v>464</v>
      </c>
      <c r="W23" s="129">
        <v>19</v>
      </c>
      <c r="X23" s="2"/>
    </row>
    <row r="24" spans="1:24" s="9" customFormat="1" ht="39.75" customHeight="1">
      <c r="A24" s="2">
        <v>17</v>
      </c>
      <c r="B24" s="105" t="s">
        <v>370</v>
      </c>
      <c r="C24" s="99" t="s">
        <v>332</v>
      </c>
      <c r="D24" s="100" t="s">
        <v>333</v>
      </c>
      <c r="E24" s="116"/>
      <c r="F24" s="96">
        <v>34283</v>
      </c>
      <c r="G24" s="93" t="s">
        <v>134</v>
      </c>
      <c r="H24" s="93" t="s">
        <v>88</v>
      </c>
      <c r="I24" s="97" t="s">
        <v>24</v>
      </c>
      <c r="J24" s="5" t="s">
        <v>15</v>
      </c>
      <c r="K24" s="5" t="s">
        <v>334</v>
      </c>
      <c r="L24" s="93" t="s">
        <v>328</v>
      </c>
      <c r="M24" s="5" t="s">
        <v>22</v>
      </c>
      <c r="N24" s="5" t="s">
        <v>16</v>
      </c>
      <c r="O24" s="5">
        <v>2015</v>
      </c>
      <c r="P24" s="97" t="s">
        <v>30</v>
      </c>
      <c r="Q24" s="117"/>
      <c r="R24" s="97" t="s">
        <v>44</v>
      </c>
      <c r="S24" s="14"/>
      <c r="T24" s="2"/>
      <c r="U24" s="93" t="s">
        <v>331</v>
      </c>
      <c r="V24" s="120" t="s">
        <v>465</v>
      </c>
      <c r="W24" s="130">
        <v>19</v>
      </c>
      <c r="X24" s="93"/>
    </row>
    <row r="25" spans="1:24" s="9" customFormat="1" ht="39.75" customHeight="1">
      <c r="A25" s="93">
        <v>18</v>
      </c>
      <c r="B25" s="105" t="s">
        <v>371</v>
      </c>
      <c r="C25" s="7" t="s">
        <v>26</v>
      </c>
      <c r="D25" s="94" t="s">
        <v>338</v>
      </c>
      <c r="E25" s="91"/>
      <c r="F25" s="4">
        <v>33518</v>
      </c>
      <c r="G25" s="2" t="s">
        <v>339</v>
      </c>
      <c r="H25" s="2" t="s">
        <v>339</v>
      </c>
      <c r="I25" s="5" t="s">
        <v>24</v>
      </c>
      <c r="J25" s="5" t="s">
        <v>15</v>
      </c>
      <c r="K25" s="5" t="s">
        <v>340</v>
      </c>
      <c r="L25" s="2" t="s">
        <v>328</v>
      </c>
      <c r="M25" s="5" t="s">
        <v>22</v>
      </c>
      <c r="N25" s="5" t="s">
        <v>16</v>
      </c>
      <c r="O25" s="5">
        <v>2014</v>
      </c>
      <c r="P25" s="5" t="s">
        <v>30</v>
      </c>
      <c r="Q25" s="5" t="s">
        <v>44</v>
      </c>
      <c r="R25" s="5" t="s">
        <v>44</v>
      </c>
      <c r="S25" s="14"/>
      <c r="T25" s="2"/>
      <c r="U25" s="2" t="s">
        <v>331</v>
      </c>
      <c r="V25" s="120" t="s">
        <v>466</v>
      </c>
      <c r="W25" s="129">
        <v>16</v>
      </c>
      <c r="X25" s="2"/>
    </row>
    <row r="26" spans="1:24" s="9" customFormat="1" ht="39.75" customHeight="1">
      <c r="A26" s="2">
        <v>19</v>
      </c>
      <c r="B26" s="105" t="s">
        <v>374</v>
      </c>
      <c r="C26" s="7" t="s">
        <v>375</v>
      </c>
      <c r="D26" s="94" t="s">
        <v>354</v>
      </c>
      <c r="E26" s="91"/>
      <c r="F26" s="4">
        <v>34754</v>
      </c>
      <c r="G26" s="2" t="s">
        <v>376</v>
      </c>
      <c r="H26" s="2" t="s">
        <v>376</v>
      </c>
      <c r="I26" s="5" t="s">
        <v>24</v>
      </c>
      <c r="J26" s="5" t="s">
        <v>15</v>
      </c>
      <c r="K26" s="5" t="s">
        <v>340</v>
      </c>
      <c r="L26" s="2" t="s">
        <v>328</v>
      </c>
      <c r="M26" s="5" t="s">
        <v>22</v>
      </c>
      <c r="N26" s="5"/>
      <c r="O26" s="5">
        <v>2017</v>
      </c>
      <c r="P26" s="5" t="s">
        <v>30</v>
      </c>
      <c r="Q26" s="5" t="s">
        <v>377</v>
      </c>
      <c r="R26" s="5" t="s">
        <v>378</v>
      </c>
      <c r="S26" s="14"/>
      <c r="T26" s="2"/>
      <c r="U26" s="2" t="s">
        <v>331</v>
      </c>
      <c r="V26" s="120" t="s">
        <v>459</v>
      </c>
      <c r="W26" s="129">
        <v>26</v>
      </c>
      <c r="X26" s="2" t="s">
        <v>449</v>
      </c>
    </row>
    <row r="27" spans="1:24" s="9" customFormat="1" ht="46.5" customHeight="1">
      <c r="A27" s="93">
        <v>20</v>
      </c>
      <c r="B27" s="108" t="s">
        <v>202</v>
      </c>
      <c r="C27" s="108" t="s">
        <v>344</v>
      </c>
      <c r="D27" s="94" t="s">
        <v>345</v>
      </c>
      <c r="E27" s="110">
        <v>30536</v>
      </c>
      <c r="F27" s="110"/>
      <c r="G27" s="2" t="s">
        <v>70</v>
      </c>
      <c r="H27" s="5" t="s">
        <v>70</v>
      </c>
      <c r="I27" s="5" t="s">
        <v>24</v>
      </c>
      <c r="J27" s="5" t="s">
        <v>117</v>
      </c>
      <c r="K27" s="5" t="s">
        <v>391</v>
      </c>
      <c r="L27" s="5" t="s">
        <v>390</v>
      </c>
      <c r="M27" s="5" t="s">
        <v>381</v>
      </c>
      <c r="N27" s="5" t="s">
        <v>138</v>
      </c>
      <c r="O27" s="5" t="s">
        <v>392</v>
      </c>
      <c r="P27" s="5" t="s">
        <v>280</v>
      </c>
      <c r="Q27" s="14" t="s">
        <v>44</v>
      </c>
      <c r="R27" s="14" t="s">
        <v>44</v>
      </c>
      <c r="S27" s="5"/>
      <c r="T27" s="2"/>
      <c r="U27" s="2" t="s">
        <v>343</v>
      </c>
      <c r="V27" s="120" t="s">
        <v>457</v>
      </c>
      <c r="W27" s="129">
        <v>10</v>
      </c>
      <c r="X27" s="2"/>
    </row>
    <row r="28" spans="1:24" s="9" customFormat="1" ht="39.75" customHeight="1">
      <c r="A28" s="2">
        <v>21</v>
      </c>
      <c r="B28" s="108" t="s">
        <v>372</v>
      </c>
      <c r="C28" s="99" t="s">
        <v>26</v>
      </c>
      <c r="D28" s="100" t="s">
        <v>305</v>
      </c>
      <c r="E28" s="96"/>
      <c r="F28" s="96">
        <v>34507</v>
      </c>
      <c r="G28" s="93" t="s">
        <v>341</v>
      </c>
      <c r="H28" s="97" t="s">
        <v>341</v>
      </c>
      <c r="I28" s="97" t="s">
        <v>24</v>
      </c>
      <c r="J28" s="5" t="s">
        <v>15</v>
      </c>
      <c r="K28" s="5" t="s">
        <v>268</v>
      </c>
      <c r="L28" s="5" t="s">
        <v>342</v>
      </c>
      <c r="M28" s="5" t="s">
        <v>22</v>
      </c>
      <c r="N28" s="5" t="s">
        <v>54</v>
      </c>
      <c r="O28" s="5">
        <v>2016</v>
      </c>
      <c r="P28" s="97" t="s">
        <v>30</v>
      </c>
      <c r="Q28" s="98" t="s">
        <v>91</v>
      </c>
      <c r="R28" s="98" t="s">
        <v>44</v>
      </c>
      <c r="S28" s="5"/>
      <c r="T28" s="2"/>
      <c r="U28" s="93" t="s">
        <v>343</v>
      </c>
      <c r="V28" s="120" t="s">
        <v>467</v>
      </c>
      <c r="W28" s="130">
        <v>22</v>
      </c>
      <c r="X28" s="93" t="s">
        <v>449</v>
      </c>
    </row>
    <row r="29" spans="1:24" s="9" customFormat="1" ht="39.75" customHeight="1">
      <c r="A29" s="93">
        <v>22</v>
      </c>
      <c r="B29" s="10" t="s">
        <v>203</v>
      </c>
      <c r="C29" s="7" t="s">
        <v>26</v>
      </c>
      <c r="D29" s="94" t="s">
        <v>346</v>
      </c>
      <c r="E29" s="4"/>
      <c r="F29" s="4">
        <v>33689</v>
      </c>
      <c r="G29" s="2" t="s">
        <v>70</v>
      </c>
      <c r="H29" s="5" t="s">
        <v>70</v>
      </c>
      <c r="I29" s="5" t="s">
        <v>24</v>
      </c>
      <c r="J29" s="5" t="s">
        <v>15</v>
      </c>
      <c r="K29" s="5" t="s">
        <v>101</v>
      </c>
      <c r="L29" s="5" t="s">
        <v>347</v>
      </c>
      <c r="M29" s="5" t="s">
        <v>22</v>
      </c>
      <c r="N29" s="5" t="s">
        <v>16</v>
      </c>
      <c r="O29" s="5">
        <v>2015</v>
      </c>
      <c r="P29" s="5" t="s">
        <v>30</v>
      </c>
      <c r="Q29" s="14" t="s">
        <v>44</v>
      </c>
      <c r="R29" s="14" t="s">
        <v>44</v>
      </c>
      <c r="S29" s="5"/>
      <c r="T29" s="2"/>
      <c r="U29" s="2" t="s">
        <v>348</v>
      </c>
      <c r="V29" s="120" t="s">
        <v>459</v>
      </c>
      <c r="W29" s="129">
        <v>19</v>
      </c>
      <c r="X29" s="2"/>
    </row>
    <row r="30" spans="1:24" ht="39.75" customHeight="1">
      <c r="A30" s="2">
        <v>23</v>
      </c>
      <c r="B30" s="10" t="s">
        <v>204</v>
      </c>
      <c r="C30" s="7" t="s">
        <v>349</v>
      </c>
      <c r="D30" s="94" t="s">
        <v>350</v>
      </c>
      <c r="E30" s="4"/>
      <c r="F30" s="4">
        <v>31124</v>
      </c>
      <c r="G30" s="2" t="s">
        <v>70</v>
      </c>
      <c r="H30" s="5" t="s">
        <v>351</v>
      </c>
      <c r="I30" s="5" t="s">
        <v>24</v>
      </c>
      <c r="J30" s="5" t="s">
        <v>15</v>
      </c>
      <c r="K30" s="5" t="s">
        <v>353</v>
      </c>
      <c r="L30" s="5" t="s">
        <v>352</v>
      </c>
      <c r="M30" s="5" t="s">
        <v>22</v>
      </c>
      <c r="N30" s="5" t="s">
        <v>279</v>
      </c>
      <c r="O30" s="5">
        <v>2007</v>
      </c>
      <c r="P30" s="5" t="s">
        <v>30</v>
      </c>
      <c r="Q30" s="14" t="s">
        <v>44</v>
      </c>
      <c r="R30" s="14"/>
      <c r="S30" s="5"/>
      <c r="T30" s="2"/>
      <c r="U30" s="2" t="s">
        <v>348</v>
      </c>
      <c r="V30" s="120" t="s">
        <v>469</v>
      </c>
      <c r="W30" s="129">
        <v>19</v>
      </c>
      <c r="X30" s="2"/>
    </row>
    <row r="31" spans="1:24" ht="63" customHeight="1">
      <c r="A31" s="93">
        <v>24</v>
      </c>
      <c r="B31" s="10" t="s">
        <v>205</v>
      </c>
      <c r="C31" s="106" t="s">
        <v>75</v>
      </c>
      <c r="D31" s="100" t="s">
        <v>354</v>
      </c>
      <c r="E31" s="107"/>
      <c r="F31" s="107">
        <v>33206</v>
      </c>
      <c r="G31" s="93" t="s">
        <v>311</v>
      </c>
      <c r="H31" s="97" t="s">
        <v>324</v>
      </c>
      <c r="I31" s="97" t="s">
        <v>24</v>
      </c>
      <c r="J31" s="5" t="s">
        <v>361</v>
      </c>
      <c r="K31" s="97" t="s">
        <v>326</v>
      </c>
      <c r="L31" s="5" t="s">
        <v>365</v>
      </c>
      <c r="M31" s="5" t="s">
        <v>22</v>
      </c>
      <c r="N31" s="5" t="s">
        <v>16</v>
      </c>
      <c r="O31" s="5" t="s">
        <v>103</v>
      </c>
      <c r="P31" s="97" t="s">
        <v>30</v>
      </c>
      <c r="Q31" s="98" t="s">
        <v>269</v>
      </c>
      <c r="R31" s="98" t="s">
        <v>44</v>
      </c>
      <c r="S31" s="5"/>
      <c r="T31" s="2"/>
      <c r="U31" s="93" t="s">
        <v>348</v>
      </c>
      <c r="V31" s="120" t="s">
        <v>457</v>
      </c>
      <c r="W31" s="130">
        <v>18</v>
      </c>
      <c r="X31" s="93"/>
    </row>
    <row r="32" spans="1:24" ht="39.75" customHeight="1">
      <c r="A32" s="2">
        <v>25</v>
      </c>
      <c r="B32" s="10" t="s">
        <v>373</v>
      </c>
      <c r="C32" s="7" t="s">
        <v>26</v>
      </c>
      <c r="D32" s="94" t="s">
        <v>355</v>
      </c>
      <c r="E32" s="4"/>
      <c r="F32" s="4">
        <v>30692</v>
      </c>
      <c r="G32" s="2" t="s">
        <v>62</v>
      </c>
      <c r="H32" s="5" t="s">
        <v>351</v>
      </c>
      <c r="I32" s="5" t="s">
        <v>24</v>
      </c>
      <c r="J32" s="5" t="s">
        <v>15</v>
      </c>
      <c r="K32" s="5" t="s">
        <v>268</v>
      </c>
      <c r="L32" s="5" t="s">
        <v>352</v>
      </c>
      <c r="M32" s="5" t="s">
        <v>22</v>
      </c>
      <c r="N32" s="5" t="s">
        <v>279</v>
      </c>
      <c r="O32" s="5">
        <v>2006</v>
      </c>
      <c r="P32" s="5" t="s">
        <v>30</v>
      </c>
      <c r="Q32" s="14" t="s">
        <v>44</v>
      </c>
      <c r="R32" s="14" t="s">
        <v>356</v>
      </c>
      <c r="S32" s="5"/>
      <c r="T32" s="2"/>
      <c r="U32" s="2" t="s">
        <v>348</v>
      </c>
      <c r="V32" s="120" t="s">
        <v>468</v>
      </c>
      <c r="W32" s="129">
        <v>27</v>
      </c>
      <c r="X32" s="2" t="s">
        <v>449</v>
      </c>
    </row>
    <row r="33" spans="1:24" ht="56.25" customHeight="1">
      <c r="A33" s="220" t="s">
        <v>475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</row>
    <row r="35" spans="2:23" ht="15.75">
      <c r="B35" s="206" t="s">
        <v>450</v>
      </c>
      <c r="C35" s="206"/>
      <c r="D35" s="206"/>
      <c r="E35" s="132"/>
      <c r="F35" s="132"/>
      <c r="G35" s="131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1"/>
      <c r="U35" s="206" t="s">
        <v>451</v>
      </c>
      <c r="V35" s="206"/>
      <c r="W35" s="206"/>
    </row>
  </sheetData>
  <sheetProtection/>
  <mergeCells count="32">
    <mergeCell ref="B35:D35"/>
    <mergeCell ref="U35:W35"/>
    <mergeCell ref="A33:X33"/>
    <mergeCell ref="V5:V7"/>
    <mergeCell ref="T5:T6"/>
    <mergeCell ref="U5:U7"/>
    <mergeCell ref="R5:R6"/>
    <mergeCell ref="S5:S6"/>
    <mergeCell ref="X5:X7"/>
    <mergeCell ref="C5:C7"/>
    <mergeCell ref="A1:E1"/>
    <mergeCell ref="A2:E2"/>
    <mergeCell ref="A3:X3"/>
    <mergeCell ref="Q4:U4"/>
    <mergeCell ref="A5:A7"/>
    <mergeCell ref="B5:B7"/>
    <mergeCell ref="E6:E7"/>
    <mergeCell ref="F6:F7"/>
    <mergeCell ref="J5:J7"/>
    <mergeCell ref="K5:K6"/>
    <mergeCell ref="D5:D7"/>
    <mergeCell ref="E5:F5"/>
    <mergeCell ref="H5:H6"/>
    <mergeCell ref="I5:I6"/>
    <mergeCell ref="L5:L7"/>
    <mergeCell ref="M5:M6"/>
    <mergeCell ref="P5:P6"/>
    <mergeCell ref="Q5:Q6"/>
    <mergeCell ref="N5:N6"/>
    <mergeCell ref="O5:O6"/>
    <mergeCell ref="W5:W7"/>
    <mergeCell ref="G5:G6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A27" sqref="AA27"/>
    </sheetView>
  </sheetViews>
  <sheetFormatPr defaultColWidth="8.88671875" defaultRowHeight="15"/>
  <cols>
    <col min="1" max="1" width="2.99609375" style="92" bestFit="1" customWidth="1"/>
    <col min="2" max="2" width="9.21484375" style="1" customWidth="1"/>
    <col min="3" max="3" width="13.5546875" style="3" customWidth="1"/>
    <col min="4" max="4" width="7.88671875" style="92" customWidth="1"/>
    <col min="5" max="5" width="10.10546875" style="1" customWidth="1"/>
    <col min="6" max="6" width="9.88671875" style="1" customWidth="1"/>
    <col min="7" max="7" width="9.6640625" style="92" hidden="1" customWidth="1"/>
    <col min="8" max="8" width="8.88671875" style="118" hidden="1" customWidth="1"/>
    <col min="9" max="9" width="5.4453125" style="118" hidden="1" customWidth="1"/>
    <col min="10" max="10" width="9.10546875" style="118" customWidth="1"/>
    <col min="11" max="11" width="10.77734375" style="118" hidden="1" customWidth="1"/>
    <col min="12" max="12" width="12.21484375" style="118" customWidth="1"/>
    <col min="13" max="13" width="7.3359375" style="118" hidden="1" customWidth="1"/>
    <col min="14" max="14" width="6.6640625" style="118" hidden="1" customWidth="1"/>
    <col min="15" max="15" width="7.3359375" style="118" hidden="1" customWidth="1"/>
    <col min="16" max="16" width="8.3359375" style="118" hidden="1" customWidth="1"/>
    <col min="17" max="17" width="7.6640625" style="118" hidden="1" customWidth="1"/>
    <col min="18" max="18" width="6.5546875" style="118" hidden="1" customWidth="1"/>
    <col min="19" max="19" width="7.3359375" style="118" hidden="1" customWidth="1"/>
    <col min="20" max="20" width="7.4453125" style="92" hidden="1" customWidth="1"/>
    <col min="21" max="21" width="10.88671875" style="92" customWidth="1"/>
    <col min="22" max="22" width="9.88671875" style="92" customWidth="1"/>
    <col min="23" max="23" width="8.4453125" style="92" bestFit="1" customWidth="1"/>
    <col min="24" max="16384" width="8.88671875" style="1" customWidth="1"/>
  </cols>
  <sheetData>
    <row r="1" spans="1:5" ht="15.75">
      <c r="A1" s="177" t="s">
        <v>13</v>
      </c>
      <c r="B1" s="177"/>
      <c r="C1" s="177"/>
      <c r="D1" s="177"/>
      <c r="E1" s="177"/>
    </row>
    <row r="2" spans="1:5" ht="32.25" customHeight="1">
      <c r="A2" s="176" t="s">
        <v>14</v>
      </c>
      <c r="B2" s="176"/>
      <c r="C2" s="176"/>
      <c r="D2" s="176"/>
      <c r="E2" s="176"/>
    </row>
    <row r="3" spans="1:23" ht="49.5" customHeight="1">
      <c r="A3" s="207" t="s">
        <v>471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7:23" ht="15" customHeight="1">
      <c r="Q4" s="169"/>
      <c r="R4" s="169"/>
      <c r="S4" s="169"/>
      <c r="T4" s="169"/>
      <c r="U4" s="169"/>
      <c r="V4" s="119"/>
      <c r="W4" s="119"/>
    </row>
    <row r="5" spans="1:23" ht="31.5" customHeight="1">
      <c r="A5" s="170" t="s">
        <v>0</v>
      </c>
      <c r="B5" s="170" t="s">
        <v>40</v>
      </c>
      <c r="C5" s="178" t="s">
        <v>3</v>
      </c>
      <c r="D5" s="180" t="s">
        <v>4</v>
      </c>
      <c r="E5" s="182" t="s">
        <v>2</v>
      </c>
      <c r="F5" s="183"/>
      <c r="G5" s="170" t="s">
        <v>12</v>
      </c>
      <c r="H5" s="172" t="s">
        <v>38</v>
      </c>
      <c r="I5" s="172" t="s">
        <v>23</v>
      </c>
      <c r="J5" s="172" t="s">
        <v>6</v>
      </c>
      <c r="K5" s="172" t="s">
        <v>7</v>
      </c>
      <c r="L5" s="172" t="s">
        <v>8</v>
      </c>
      <c r="M5" s="172" t="s">
        <v>21</v>
      </c>
      <c r="N5" s="172" t="s">
        <v>9</v>
      </c>
      <c r="O5" s="172" t="s">
        <v>39</v>
      </c>
      <c r="P5" s="172" t="s">
        <v>10</v>
      </c>
      <c r="Q5" s="172" t="s">
        <v>42</v>
      </c>
      <c r="R5" s="172" t="s">
        <v>43</v>
      </c>
      <c r="S5" s="172" t="s">
        <v>45</v>
      </c>
      <c r="T5" s="170" t="s">
        <v>41</v>
      </c>
      <c r="U5" s="170" t="s">
        <v>11</v>
      </c>
      <c r="V5" s="170" t="s">
        <v>445</v>
      </c>
      <c r="W5" s="208" t="s">
        <v>25</v>
      </c>
    </row>
    <row r="6" spans="1:23" ht="15.75">
      <c r="A6" s="213"/>
      <c r="B6" s="213"/>
      <c r="C6" s="214"/>
      <c r="D6" s="215"/>
      <c r="E6" s="170" t="s">
        <v>1</v>
      </c>
      <c r="F6" s="170" t="s">
        <v>5</v>
      </c>
      <c r="G6" s="171"/>
      <c r="H6" s="173"/>
      <c r="I6" s="173"/>
      <c r="J6" s="216"/>
      <c r="K6" s="173"/>
      <c r="L6" s="216"/>
      <c r="M6" s="173"/>
      <c r="N6" s="173"/>
      <c r="O6" s="173"/>
      <c r="P6" s="173"/>
      <c r="Q6" s="173"/>
      <c r="R6" s="173"/>
      <c r="S6" s="173"/>
      <c r="T6" s="171"/>
      <c r="U6" s="213"/>
      <c r="V6" s="213"/>
      <c r="W6" s="209"/>
    </row>
    <row r="7" spans="1:23" ht="30" customHeight="1">
      <c r="A7" s="171"/>
      <c r="B7" s="171"/>
      <c r="C7" s="179"/>
      <c r="D7" s="181"/>
      <c r="E7" s="171"/>
      <c r="F7" s="171"/>
      <c r="G7" s="125"/>
      <c r="H7" s="124"/>
      <c r="I7" s="124"/>
      <c r="J7" s="173"/>
      <c r="K7" s="124"/>
      <c r="L7" s="173"/>
      <c r="M7" s="124"/>
      <c r="N7" s="124"/>
      <c r="O7" s="124"/>
      <c r="P7" s="124"/>
      <c r="Q7" s="124"/>
      <c r="R7" s="124"/>
      <c r="S7" s="124"/>
      <c r="T7" s="125"/>
      <c r="U7" s="171"/>
      <c r="V7" s="171"/>
      <c r="W7" s="210"/>
    </row>
    <row r="8" spans="1:23" s="9" customFormat="1" ht="39.75" customHeight="1">
      <c r="A8" s="2">
        <v>1</v>
      </c>
      <c r="B8" s="10" t="s">
        <v>192</v>
      </c>
      <c r="C8" s="102" t="s">
        <v>255</v>
      </c>
      <c r="D8" s="103" t="s">
        <v>256</v>
      </c>
      <c r="E8" s="104">
        <v>29410</v>
      </c>
      <c r="F8" s="101"/>
      <c r="G8" s="93" t="s">
        <v>257</v>
      </c>
      <c r="H8" s="97" t="s">
        <v>258</v>
      </c>
      <c r="I8" s="97" t="s">
        <v>24</v>
      </c>
      <c r="J8" s="13" t="s">
        <v>15</v>
      </c>
      <c r="K8" s="5" t="s">
        <v>259</v>
      </c>
      <c r="L8" s="5" t="s">
        <v>260</v>
      </c>
      <c r="M8" s="5" t="s">
        <v>261</v>
      </c>
      <c r="N8" s="5" t="s">
        <v>16</v>
      </c>
      <c r="O8" s="5">
        <v>2007</v>
      </c>
      <c r="P8" s="97" t="s">
        <v>262</v>
      </c>
      <c r="Q8" s="97" t="s">
        <v>44</v>
      </c>
      <c r="R8" s="97" t="s">
        <v>82</v>
      </c>
      <c r="S8" s="5"/>
      <c r="T8" s="12"/>
      <c r="U8" s="93" t="s">
        <v>270</v>
      </c>
      <c r="V8" s="127">
        <v>19</v>
      </c>
      <c r="W8" s="93"/>
    </row>
    <row r="9" spans="1:23" s="9" customFormat="1" ht="70.5" customHeight="1">
      <c r="A9" s="93">
        <v>2</v>
      </c>
      <c r="B9" s="10" t="s">
        <v>367</v>
      </c>
      <c r="C9" s="108" t="s">
        <v>263</v>
      </c>
      <c r="D9" s="94" t="s">
        <v>264</v>
      </c>
      <c r="E9" s="109">
        <v>30460</v>
      </c>
      <c r="F9" s="112"/>
      <c r="G9" s="2" t="s">
        <v>265</v>
      </c>
      <c r="H9" s="2" t="s">
        <v>384</v>
      </c>
      <c r="I9" s="5" t="s">
        <v>24</v>
      </c>
      <c r="J9" s="13" t="s">
        <v>379</v>
      </c>
      <c r="K9" s="5" t="s">
        <v>380</v>
      </c>
      <c r="L9" s="5" t="s">
        <v>362</v>
      </c>
      <c r="M9" s="5" t="s">
        <v>381</v>
      </c>
      <c r="N9" s="5" t="s">
        <v>382</v>
      </c>
      <c r="O9" s="5" t="s">
        <v>383</v>
      </c>
      <c r="P9" s="5" t="s">
        <v>276</v>
      </c>
      <c r="Q9" s="5" t="s">
        <v>269</v>
      </c>
      <c r="R9" s="5" t="s">
        <v>19</v>
      </c>
      <c r="S9" s="5"/>
      <c r="T9" s="12"/>
      <c r="U9" s="2" t="s">
        <v>270</v>
      </c>
      <c r="V9" s="127">
        <v>20</v>
      </c>
      <c r="W9" s="2" t="s">
        <v>449</v>
      </c>
    </row>
    <row r="10" spans="1:23" s="9" customFormat="1" ht="39.75" customHeight="1">
      <c r="A10" s="93">
        <v>3</v>
      </c>
      <c r="B10" s="10" t="s">
        <v>194</v>
      </c>
      <c r="C10" s="7" t="s">
        <v>26</v>
      </c>
      <c r="D10" s="94" t="s">
        <v>305</v>
      </c>
      <c r="E10" s="4"/>
      <c r="F10" s="4">
        <v>32799</v>
      </c>
      <c r="G10" s="2" t="s">
        <v>306</v>
      </c>
      <c r="H10" s="2" t="s">
        <v>306</v>
      </c>
      <c r="I10" s="5" t="s">
        <v>24</v>
      </c>
      <c r="J10" s="5" t="s">
        <v>15</v>
      </c>
      <c r="K10" s="5" t="s">
        <v>307</v>
      </c>
      <c r="L10" s="5" t="s">
        <v>304</v>
      </c>
      <c r="M10" s="5" t="s">
        <v>308</v>
      </c>
      <c r="N10" s="5" t="s">
        <v>16</v>
      </c>
      <c r="O10" s="5">
        <v>2013</v>
      </c>
      <c r="P10" s="5"/>
      <c r="Q10" s="95"/>
      <c r="R10" s="5"/>
      <c r="S10" s="14"/>
      <c r="T10" s="2"/>
      <c r="U10" s="2" t="s">
        <v>299</v>
      </c>
      <c r="V10" s="129">
        <v>12</v>
      </c>
      <c r="W10" s="2"/>
    </row>
    <row r="11" spans="1:23" s="9" customFormat="1" ht="39.75" customHeight="1">
      <c r="A11" s="2">
        <v>4</v>
      </c>
      <c r="B11" s="10" t="s">
        <v>195</v>
      </c>
      <c r="C11" s="7" t="s">
        <v>300</v>
      </c>
      <c r="D11" s="94" t="s">
        <v>301</v>
      </c>
      <c r="E11" s="4"/>
      <c r="F11" s="4">
        <v>33596</v>
      </c>
      <c r="G11" s="2" t="s">
        <v>302</v>
      </c>
      <c r="H11" s="2" t="s">
        <v>302</v>
      </c>
      <c r="I11" s="5" t="s">
        <v>24</v>
      </c>
      <c r="J11" s="5" t="s">
        <v>15</v>
      </c>
      <c r="K11" s="5" t="s">
        <v>303</v>
      </c>
      <c r="L11" s="5" t="s">
        <v>304</v>
      </c>
      <c r="M11" s="5" t="s">
        <v>22</v>
      </c>
      <c r="N11" s="5" t="s">
        <v>16</v>
      </c>
      <c r="O11" s="5">
        <v>2015</v>
      </c>
      <c r="P11" s="5"/>
      <c r="Q11" s="5" t="s">
        <v>91</v>
      </c>
      <c r="R11" s="5" t="s">
        <v>44</v>
      </c>
      <c r="S11" s="14"/>
      <c r="T11" s="2"/>
      <c r="U11" s="2" t="s">
        <v>299</v>
      </c>
      <c r="V11" s="129">
        <v>20</v>
      </c>
      <c r="W11" s="2" t="s">
        <v>449</v>
      </c>
    </row>
    <row r="12" spans="1:23" s="9" customFormat="1" ht="39.75" customHeight="1">
      <c r="A12" s="93">
        <v>5</v>
      </c>
      <c r="B12" s="10" t="s">
        <v>196</v>
      </c>
      <c r="C12" s="7" t="s">
        <v>309</v>
      </c>
      <c r="D12" s="94" t="s">
        <v>310</v>
      </c>
      <c r="E12" s="4">
        <v>29993</v>
      </c>
      <c r="F12" s="4"/>
      <c r="G12" s="2" t="s">
        <v>311</v>
      </c>
      <c r="H12" s="2" t="s">
        <v>312</v>
      </c>
      <c r="I12" s="5" t="s">
        <v>24</v>
      </c>
      <c r="J12" s="5" t="s">
        <v>15</v>
      </c>
      <c r="K12" s="2" t="s">
        <v>314</v>
      </c>
      <c r="L12" s="5" t="s">
        <v>313</v>
      </c>
      <c r="M12" s="5" t="s">
        <v>315</v>
      </c>
      <c r="N12" s="5" t="s">
        <v>16</v>
      </c>
      <c r="O12" s="5">
        <v>2011</v>
      </c>
      <c r="P12" s="5" t="s">
        <v>262</v>
      </c>
      <c r="Q12" s="5" t="s">
        <v>44</v>
      </c>
      <c r="R12" s="5" t="s">
        <v>91</v>
      </c>
      <c r="S12" s="14"/>
      <c r="T12" s="2"/>
      <c r="U12" s="2" t="s">
        <v>299</v>
      </c>
      <c r="V12" s="129">
        <v>20</v>
      </c>
      <c r="W12" s="2" t="s">
        <v>449</v>
      </c>
    </row>
    <row r="13" spans="1:23" s="9" customFormat="1" ht="39.75" customHeight="1">
      <c r="A13" s="2">
        <v>6</v>
      </c>
      <c r="B13" s="10" t="s">
        <v>197</v>
      </c>
      <c r="C13" s="7" t="s">
        <v>293</v>
      </c>
      <c r="D13" s="94" t="s">
        <v>294</v>
      </c>
      <c r="E13" s="4"/>
      <c r="F13" s="4">
        <v>35055</v>
      </c>
      <c r="G13" s="2" t="s">
        <v>295</v>
      </c>
      <c r="H13" s="2" t="s">
        <v>296</v>
      </c>
      <c r="I13" s="5" t="s">
        <v>24</v>
      </c>
      <c r="J13" s="5" t="s">
        <v>15</v>
      </c>
      <c r="K13" s="5" t="s">
        <v>101</v>
      </c>
      <c r="L13" s="5" t="s">
        <v>297</v>
      </c>
      <c r="M13" s="5" t="s">
        <v>22</v>
      </c>
      <c r="N13" s="5" t="s">
        <v>16</v>
      </c>
      <c r="O13" s="5">
        <v>2017</v>
      </c>
      <c r="P13" s="5" t="s">
        <v>82</v>
      </c>
      <c r="Q13" s="5" t="s">
        <v>269</v>
      </c>
      <c r="R13" s="5" t="s">
        <v>298</v>
      </c>
      <c r="S13" s="14"/>
      <c r="T13" s="2"/>
      <c r="U13" s="2" t="s">
        <v>299</v>
      </c>
      <c r="V13" s="129">
        <v>33</v>
      </c>
      <c r="W13" s="2" t="s">
        <v>449</v>
      </c>
    </row>
    <row r="14" spans="1:23" s="9" customFormat="1" ht="51" customHeight="1">
      <c r="A14" s="93">
        <v>7</v>
      </c>
      <c r="B14" s="10" t="s">
        <v>198</v>
      </c>
      <c r="C14" s="7" t="s">
        <v>320</v>
      </c>
      <c r="D14" s="94" t="s">
        <v>86</v>
      </c>
      <c r="E14" s="4">
        <v>33844</v>
      </c>
      <c r="F14" s="4"/>
      <c r="G14" s="2" t="s">
        <v>88</v>
      </c>
      <c r="H14" s="2" t="s">
        <v>79</v>
      </c>
      <c r="I14" s="5" t="s">
        <v>24</v>
      </c>
      <c r="J14" s="5" t="s">
        <v>15</v>
      </c>
      <c r="K14" s="2" t="s">
        <v>89</v>
      </c>
      <c r="L14" s="5" t="s">
        <v>321</v>
      </c>
      <c r="M14" s="5" t="s">
        <v>22</v>
      </c>
      <c r="N14" s="5" t="s">
        <v>16</v>
      </c>
      <c r="O14" s="5">
        <v>2015</v>
      </c>
      <c r="P14" s="5" t="s">
        <v>322</v>
      </c>
      <c r="Q14" s="5" t="s">
        <v>91</v>
      </c>
      <c r="R14" s="5" t="s">
        <v>44</v>
      </c>
      <c r="S14" s="14"/>
      <c r="T14" s="2"/>
      <c r="U14" s="2" t="s">
        <v>319</v>
      </c>
      <c r="V14" s="129">
        <v>13</v>
      </c>
      <c r="W14" s="2"/>
    </row>
    <row r="15" spans="1:23" s="9" customFormat="1" ht="39.75" customHeight="1">
      <c r="A15" s="2">
        <v>8</v>
      </c>
      <c r="B15" s="10" t="s">
        <v>369</v>
      </c>
      <c r="C15" s="7" t="s">
        <v>316</v>
      </c>
      <c r="D15" s="94" t="s">
        <v>125</v>
      </c>
      <c r="E15" s="4"/>
      <c r="F15" s="4">
        <v>35013</v>
      </c>
      <c r="G15" s="2" t="s">
        <v>284</v>
      </c>
      <c r="H15" s="2" t="s">
        <v>283</v>
      </c>
      <c r="I15" s="5" t="s">
        <v>24</v>
      </c>
      <c r="J15" s="5" t="s">
        <v>15</v>
      </c>
      <c r="K15" s="114" t="s">
        <v>317</v>
      </c>
      <c r="L15" s="5" t="s">
        <v>318</v>
      </c>
      <c r="M15" s="5" t="s">
        <v>22</v>
      </c>
      <c r="N15" s="5" t="s">
        <v>16</v>
      </c>
      <c r="O15" s="5">
        <v>2017</v>
      </c>
      <c r="P15" s="5"/>
      <c r="Q15" s="5" t="s">
        <v>357</v>
      </c>
      <c r="R15" s="5" t="s">
        <v>357</v>
      </c>
      <c r="S15" s="14"/>
      <c r="T15" s="2"/>
      <c r="U15" s="2" t="s">
        <v>319</v>
      </c>
      <c r="V15" s="129">
        <v>22</v>
      </c>
      <c r="W15" s="2" t="s">
        <v>449</v>
      </c>
    </row>
    <row r="16" spans="1:23" s="9" customFormat="1" ht="48" customHeight="1">
      <c r="A16" s="93">
        <v>9</v>
      </c>
      <c r="B16" s="105" t="s">
        <v>199</v>
      </c>
      <c r="C16" s="106" t="s">
        <v>323</v>
      </c>
      <c r="D16" s="100" t="s">
        <v>305</v>
      </c>
      <c r="E16" s="107"/>
      <c r="F16" s="107">
        <v>30679</v>
      </c>
      <c r="G16" s="93" t="s">
        <v>126</v>
      </c>
      <c r="H16" s="93" t="s">
        <v>324</v>
      </c>
      <c r="I16" s="97" t="s">
        <v>325</v>
      </c>
      <c r="J16" s="5" t="s">
        <v>361</v>
      </c>
      <c r="K16" s="97" t="s">
        <v>326</v>
      </c>
      <c r="L16" s="2" t="s">
        <v>363</v>
      </c>
      <c r="M16" s="5" t="s">
        <v>22</v>
      </c>
      <c r="N16" s="5" t="s">
        <v>279</v>
      </c>
      <c r="O16" s="5" t="s">
        <v>364</v>
      </c>
      <c r="P16" s="5"/>
      <c r="Q16" s="5" t="s">
        <v>269</v>
      </c>
      <c r="R16" s="5" t="s">
        <v>44</v>
      </c>
      <c r="S16" s="14"/>
      <c r="T16" s="2"/>
      <c r="U16" s="93" t="s">
        <v>331</v>
      </c>
      <c r="V16" s="129">
        <v>19</v>
      </c>
      <c r="W16" s="93"/>
    </row>
    <row r="17" spans="1:23" s="9" customFormat="1" ht="39.75" customHeight="1">
      <c r="A17" s="2">
        <v>10</v>
      </c>
      <c r="B17" s="105" t="s">
        <v>200</v>
      </c>
      <c r="C17" s="7" t="s">
        <v>327</v>
      </c>
      <c r="D17" s="94" t="s">
        <v>301</v>
      </c>
      <c r="E17" s="4"/>
      <c r="F17" s="4">
        <v>33664</v>
      </c>
      <c r="G17" s="2" t="s">
        <v>62</v>
      </c>
      <c r="H17" s="2" t="s">
        <v>62</v>
      </c>
      <c r="I17" s="5" t="s">
        <v>24</v>
      </c>
      <c r="J17" s="5" t="s">
        <v>15</v>
      </c>
      <c r="K17" s="5" t="s">
        <v>329</v>
      </c>
      <c r="L17" s="2" t="s">
        <v>328</v>
      </c>
      <c r="M17" s="5" t="s">
        <v>22</v>
      </c>
      <c r="N17" s="5" t="s">
        <v>16</v>
      </c>
      <c r="O17" s="5">
        <v>2014</v>
      </c>
      <c r="P17" s="5" t="s">
        <v>30</v>
      </c>
      <c r="Q17" s="95"/>
      <c r="R17" s="5"/>
      <c r="S17" s="14"/>
      <c r="T17" s="2"/>
      <c r="U17" s="2" t="s">
        <v>330</v>
      </c>
      <c r="V17" s="129">
        <v>16</v>
      </c>
      <c r="W17" s="2"/>
    </row>
    <row r="18" spans="1:23" s="9" customFormat="1" ht="39.75" customHeight="1">
      <c r="A18" s="93">
        <v>11</v>
      </c>
      <c r="B18" s="105" t="s">
        <v>201</v>
      </c>
      <c r="C18" s="108" t="s">
        <v>335</v>
      </c>
      <c r="D18" s="94" t="s">
        <v>336</v>
      </c>
      <c r="E18" s="115"/>
      <c r="F18" s="110">
        <v>33162</v>
      </c>
      <c r="G18" s="2" t="s">
        <v>88</v>
      </c>
      <c r="H18" s="2" t="s">
        <v>88</v>
      </c>
      <c r="I18" s="5" t="s">
        <v>24</v>
      </c>
      <c r="J18" s="5" t="s">
        <v>385</v>
      </c>
      <c r="K18" s="5" t="s">
        <v>386</v>
      </c>
      <c r="L18" s="2" t="s">
        <v>337</v>
      </c>
      <c r="M18" s="5" t="s">
        <v>387</v>
      </c>
      <c r="N18" s="5" t="s">
        <v>388</v>
      </c>
      <c r="O18" s="5" t="s">
        <v>389</v>
      </c>
      <c r="P18" s="5" t="s">
        <v>276</v>
      </c>
      <c r="Q18" s="5" t="s">
        <v>269</v>
      </c>
      <c r="R18" s="5" t="s">
        <v>44</v>
      </c>
      <c r="S18" s="14"/>
      <c r="T18" s="2"/>
      <c r="U18" s="2" t="s">
        <v>330</v>
      </c>
      <c r="V18" s="129">
        <v>19</v>
      </c>
      <c r="W18" s="2"/>
    </row>
    <row r="19" spans="1:23" s="9" customFormat="1" ht="39.75" customHeight="1">
      <c r="A19" s="2">
        <v>12</v>
      </c>
      <c r="B19" s="105" t="s">
        <v>370</v>
      </c>
      <c r="C19" s="99" t="s">
        <v>332</v>
      </c>
      <c r="D19" s="100" t="s">
        <v>333</v>
      </c>
      <c r="E19" s="116"/>
      <c r="F19" s="96">
        <v>34283</v>
      </c>
      <c r="G19" s="93" t="s">
        <v>134</v>
      </c>
      <c r="H19" s="93" t="s">
        <v>88</v>
      </c>
      <c r="I19" s="97" t="s">
        <v>24</v>
      </c>
      <c r="J19" s="5" t="s">
        <v>15</v>
      </c>
      <c r="K19" s="5" t="s">
        <v>334</v>
      </c>
      <c r="L19" s="93" t="s">
        <v>328</v>
      </c>
      <c r="M19" s="5" t="s">
        <v>22</v>
      </c>
      <c r="N19" s="5" t="s">
        <v>16</v>
      </c>
      <c r="O19" s="5">
        <v>2015</v>
      </c>
      <c r="P19" s="97" t="s">
        <v>30</v>
      </c>
      <c r="Q19" s="117"/>
      <c r="R19" s="97" t="s">
        <v>44</v>
      </c>
      <c r="S19" s="14"/>
      <c r="T19" s="2"/>
      <c r="U19" s="93" t="s">
        <v>331</v>
      </c>
      <c r="V19" s="129">
        <v>19</v>
      </c>
      <c r="W19" s="93"/>
    </row>
    <row r="20" spans="1:23" s="9" customFormat="1" ht="39.75" customHeight="1">
      <c r="A20" s="93">
        <v>13</v>
      </c>
      <c r="B20" s="105" t="s">
        <v>371</v>
      </c>
      <c r="C20" s="7" t="s">
        <v>26</v>
      </c>
      <c r="D20" s="94" t="s">
        <v>338</v>
      </c>
      <c r="E20" s="91"/>
      <c r="F20" s="4">
        <v>33518</v>
      </c>
      <c r="G20" s="2" t="s">
        <v>339</v>
      </c>
      <c r="H20" s="2" t="s">
        <v>339</v>
      </c>
      <c r="I20" s="5" t="s">
        <v>24</v>
      </c>
      <c r="J20" s="5" t="s">
        <v>15</v>
      </c>
      <c r="K20" s="5" t="s">
        <v>340</v>
      </c>
      <c r="L20" s="2" t="s">
        <v>328</v>
      </c>
      <c r="M20" s="5" t="s">
        <v>22</v>
      </c>
      <c r="N20" s="5" t="s">
        <v>16</v>
      </c>
      <c r="O20" s="5">
        <v>2014</v>
      </c>
      <c r="P20" s="5" t="s">
        <v>30</v>
      </c>
      <c r="Q20" s="5" t="s">
        <v>44</v>
      </c>
      <c r="R20" s="5" t="s">
        <v>44</v>
      </c>
      <c r="S20" s="14"/>
      <c r="T20" s="2"/>
      <c r="U20" s="2" t="s">
        <v>331</v>
      </c>
      <c r="V20" s="129">
        <v>16</v>
      </c>
      <c r="W20" s="2"/>
    </row>
    <row r="21" spans="1:23" s="9" customFormat="1" ht="39.75" customHeight="1">
      <c r="A21" s="2">
        <v>14</v>
      </c>
      <c r="B21" s="105" t="s">
        <v>374</v>
      </c>
      <c r="C21" s="7" t="s">
        <v>375</v>
      </c>
      <c r="D21" s="94" t="s">
        <v>354</v>
      </c>
      <c r="E21" s="91"/>
      <c r="F21" s="4">
        <v>34754</v>
      </c>
      <c r="G21" s="2" t="s">
        <v>376</v>
      </c>
      <c r="H21" s="2" t="s">
        <v>376</v>
      </c>
      <c r="I21" s="5" t="s">
        <v>24</v>
      </c>
      <c r="J21" s="5" t="s">
        <v>15</v>
      </c>
      <c r="K21" s="5" t="s">
        <v>340</v>
      </c>
      <c r="L21" s="2" t="s">
        <v>328</v>
      </c>
      <c r="M21" s="5" t="s">
        <v>22</v>
      </c>
      <c r="N21" s="5"/>
      <c r="O21" s="5">
        <v>2017</v>
      </c>
      <c r="P21" s="5" t="s">
        <v>30</v>
      </c>
      <c r="Q21" s="5" t="s">
        <v>377</v>
      </c>
      <c r="R21" s="5" t="s">
        <v>378</v>
      </c>
      <c r="S21" s="14"/>
      <c r="T21" s="2"/>
      <c r="U21" s="2" t="s">
        <v>331</v>
      </c>
      <c r="V21" s="129">
        <v>26</v>
      </c>
      <c r="W21" s="2" t="s">
        <v>449</v>
      </c>
    </row>
    <row r="22" spans="1:23" s="9" customFormat="1" ht="46.5" customHeight="1">
      <c r="A22" s="93">
        <v>15</v>
      </c>
      <c r="B22" s="108" t="s">
        <v>202</v>
      </c>
      <c r="C22" s="108" t="s">
        <v>344</v>
      </c>
      <c r="D22" s="94" t="s">
        <v>345</v>
      </c>
      <c r="E22" s="110">
        <v>30536</v>
      </c>
      <c r="F22" s="110"/>
      <c r="G22" s="2" t="s">
        <v>70</v>
      </c>
      <c r="H22" s="5" t="s">
        <v>70</v>
      </c>
      <c r="I22" s="5" t="s">
        <v>24</v>
      </c>
      <c r="J22" s="5" t="s">
        <v>117</v>
      </c>
      <c r="K22" s="5" t="s">
        <v>391</v>
      </c>
      <c r="L22" s="5" t="s">
        <v>390</v>
      </c>
      <c r="M22" s="5" t="s">
        <v>381</v>
      </c>
      <c r="N22" s="5" t="s">
        <v>138</v>
      </c>
      <c r="O22" s="5" t="s">
        <v>392</v>
      </c>
      <c r="P22" s="5" t="s">
        <v>280</v>
      </c>
      <c r="Q22" s="14" t="s">
        <v>44</v>
      </c>
      <c r="R22" s="14" t="s">
        <v>44</v>
      </c>
      <c r="S22" s="5"/>
      <c r="T22" s="2"/>
      <c r="U22" s="2" t="s">
        <v>343</v>
      </c>
      <c r="V22" s="129">
        <v>10</v>
      </c>
      <c r="W22" s="2"/>
    </row>
    <row r="23" spans="1:23" s="9" customFormat="1" ht="39.75" customHeight="1">
      <c r="A23" s="2">
        <v>16</v>
      </c>
      <c r="B23" s="108" t="s">
        <v>372</v>
      </c>
      <c r="C23" s="99" t="s">
        <v>26</v>
      </c>
      <c r="D23" s="100" t="s">
        <v>305</v>
      </c>
      <c r="E23" s="96"/>
      <c r="F23" s="96">
        <v>34507</v>
      </c>
      <c r="G23" s="93" t="s">
        <v>341</v>
      </c>
      <c r="H23" s="97" t="s">
        <v>341</v>
      </c>
      <c r="I23" s="97" t="s">
        <v>24</v>
      </c>
      <c r="J23" s="5" t="s">
        <v>15</v>
      </c>
      <c r="K23" s="5" t="s">
        <v>268</v>
      </c>
      <c r="L23" s="5" t="s">
        <v>342</v>
      </c>
      <c r="M23" s="5" t="s">
        <v>22</v>
      </c>
      <c r="N23" s="5" t="s">
        <v>54</v>
      </c>
      <c r="O23" s="5">
        <v>2016</v>
      </c>
      <c r="P23" s="97" t="s">
        <v>30</v>
      </c>
      <c r="Q23" s="98" t="s">
        <v>91</v>
      </c>
      <c r="R23" s="98" t="s">
        <v>44</v>
      </c>
      <c r="S23" s="5"/>
      <c r="T23" s="2"/>
      <c r="U23" s="93" t="s">
        <v>343</v>
      </c>
      <c r="V23" s="129">
        <v>22</v>
      </c>
      <c r="W23" s="93" t="s">
        <v>449</v>
      </c>
    </row>
    <row r="24" spans="1:23" s="9" customFormat="1" ht="39.75" customHeight="1">
      <c r="A24" s="93">
        <v>17</v>
      </c>
      <c r="B24" s="10" t="s">
        <v>203</v>
      </c>
      <c r="C24" s="7" t="s">
        <v>26</v>
      </c>
      <c r="D24" s="94" t="s">
        <v>346</v>
      </c>
      <c r="E24" s="4"/>
      <c r="F24" s="4">
        <v>33689</v>
      </c>
      <c r="G24" s="2" t="s">
        <v>70</v>
      </c>
      <c r="H24" s="5" t="s">
        <v>70</v>
      </c>
      <c r="I24" s="5" t="s">
        <v>24</v>
      </c>
      <c r="J24" s="5" t="s">
        <v>15</v>
      </c>
      <c r="K24" s="5" t="s">
        <v>101</v>
      </c>
      <c r="L24" s="5" t="s">
        <v>347</v>
      </c>
      <c r="M24" s="5" t="s">
        <v>22</v>
      </c>
      <c r="N24" s="5" t="s">
        <v>16</v>
      </c>
      <c r="O24" s="5">
        <v>2015</v>
      </c>
      <c r="P24" s="5" t="s">
        <v>30</v>
      </c>
      <c r="Q24" s="14" t="s">
        <v>44</v>
      </c>
      <c r="R24" s="14" t="s">
        <v>44</v>
      </c>
      <c r="S24" s="5"/>
      <c r="T24" s="2"/>
      <c r="U24" s="2" t="s">
        <v>348</v>
      </c>
      <c r="V24" s="129">
        <v>19</v>
      </c>
      <c r="W24" s="2"/>
    </row>
    <row r="25" spans="1:23" ht="39.75" customHeight="1">
      <c r="A25" s="2">
        <v>18</v>
      </c>
      <c r="B25" s="10" t="s">
        <v>204</v>
      </c>
      <c r="C25" s="7" t="s">
        <v>349</v>
      </c>
      <c r="D25" s="94" t="s">
        <v>350</v>
      </c>
      <c r="E25" s="4"/>
      <c r="F25" s="4">
        <v>31124</v>
      </c>
      <c r="G25" s="2" t="s">
        <v>70</v>
      </c>
      <c r="H25" s="5" t="s">
        <v>351</v>
      </c>
      <c r="I25" s="5" t="s">
        <v>24</v>
      </c>
      <c r="J25" s="5" t="s">
        <v>15</v>
      </c>
      <c r="K25" s="5" t="s">
        <v>353</v>
      </c>
      <c r="L25" s="5" t="s">
        <v>352</v>
      </c>
      <c r="M25" s="5" t="s">
        <v>22</v>
      </c>
      <c r="N25" s="5" t="s">
        <v>279</v>
      </c>
      <c r="O25" s="5">
        <v>2007</v>
      </c>
      <c r="P25" s="5" t="s">
        <v>30</v>
      </c>
      <c r="Q25" s="14" t="s">
        <v>44</v>
      </c>
      <c r="R25" s="14"/>
      <c r="S25" s="5"/>
      <c r="T25" s="2"/>
      <c r="U25" s="2" t="s">
        <v>348</v>
      </c>
      <c r="V25" s="129">
        <v>19</v>
      </c>
      <c r="W25" s="2"/>
    </row>
    <row r="26" spans="1:23" ht="63" customHeight="1">
      <c r="A26" s="93">
        <v>19</v>
      </c>
      <c r="B26" s="10" t="s">
        <v>205</v>
      </c>
      <c r="C26" s="106" t="s">
        <v>75</v>
      </c>
      <c r="D26" s="100" t="s">
        <v>354</v>
      </c>
      <c r="E26" s="107"/>
      <c r="F26" s="107">
        <v>33206</v>
      </c>
      <c r="G26" s="93" t="s">
        <v>311</v>
      </c>
      <c r="H26" s="97" t="s">
        <v>324</v>
      </c>
      <c r="I26" s="97" t="s">
        <v>24</v>
      </c>
      <c r="J26" s="5" t="s">
        <v>361</v>
      </c>
      <c r="K26" s="97" t="s">
        <v>326</v>
      </c>
      <c r="L26" s="5" t="s">
        <v>365</v>
      </c>
      <c r="M26" s="5" t="s">
        <v>22</v>
      </c>
      <c r="N26" s="5" t="s">
        <v>16</v>
      </c>
      <c r="O26" s="5" t="s">
        <v>103</v>
      </c>
      <c r="P26" s="97" t="s">
        <v>30</v>
      </c>
      <c r="Q26" s="98" t="s">
        <v>269</v>
      </c>
      <c r="R26" s="98" t="s">
        <v>44</v>
      </c>
      <c r="S26" s="5"/>
      <c r="T26" s="2"/>
      <c r="U26" s="93" t="s">
        <v>348</v>
      </c>
      <c r="V26" s="129">
        <v>18</v>
      </c>
      <c r="W26" s="93"/>
    </row>
    <row r="27" spans="1:23" ht="39.75" customHeight="1">
      <c r="A27" s="2">
        <v>20</v>
      </c>
      <c r="B27" s="10" t="s">
        <v>373</v>
      </c>
      <c r="C27" s="7" t="s">
        <v>26</v>
      </c>
      <c r="D27" s="94" t="s">
        <v>355</v>
      </c>
      <c r="E27" s="4"/>
      <c r="F27" s="4">
        <v>30692</v>
      </c>
      <c r="G27" s="2" t="s">
        <v>62</v>
      </c>
      <c r="H27" s="5" t="s">
        <v>351</v>
      </c>
      <c r="I27" s="5" t="s">
        <v>24</v>
      </c>
      <c r="J27" s="5" t="s">
        <v>15</v>
      </c>
      <c r="K27" s="5" t="s">
        <v>268</v>
      </c>
      <c r="L27" s="5" t="s">
        <v>352</v>
      </c>
      <c r="M27" s="5" t="s">
        <v>22</v>
      </c>
      <c r="N27" s="5" t="s">
        <v>279</v>
      </c>
      <c r="O27" s="5">
        <v>2006</v>
      </c>
      <c r="P27" s="5" t="s">
        <v>30</v>
      </c>
      <c r="Q27" s="14" t="s">
        <v>44</v>
      </c>
      <c r="R27" s="14" t="s">
        <v>356</v>
      </c>
      <c r="S27" s="5"/>
      <c r="T27" s="2"/>
      <c r="U27" s="2" t="s">
        <v>348</v>
      </c>
      <c r="V27" s="129">
        <v>27</v>
      </c>
      <c r="W27" s="2" t="s">
        <v>449</v>
      </c>
    </row>
    <row r="29" spans="2:22" ht="15.75">
      <c r="B29" s="206" t="s">
        <v>450</v>
      </c>
      <c r="C29" s="206"/>
      <c r="D29" s="131"/>
      <c r="E29" s="132"/>
      <c r="F29" s="132"/>
      <c r="G29" s="131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1"/>
      <c r="U29" s="131"/>
      <c r="V29" s="131" t="s">
        <v>451</v>
      </c>
    </row>
  </sheetData>
  <sheetProtection/>
  <mergeCells count="29">
    <mergeCell ref="A1:E1"/>
    <mergeCell ref="A2:E2"/>
    <mergeCell ref="A3:W3"/>
    <mergeCell ref="Q4:U4"/>
    <mergeCell ref="A5:A7"/>
    <mergeCell ref="B5:B7"/>
    <mergeCell ref="C5:C7"/>
    <mergeCell ref="D5:D7"/>
    <mergeCell ref="E5:F5"/>
    <mergeCell ref="G5:G6"/>
    <mergeCell ref="Q5:Q6"/>
    <mergeCell ref="R5:R6"/>
    <mergeCell ref="S5:S6"/>
    <mergeCell ref="H5:H6"/>
    <mergeCell ref="I5:I6"/>
    <mergeCell ref="J5:J7"/>
    <mergeCell ref="K5:K6"/>
    <mergeCell ref="L5:L7"/>
    <mergeCell ref="M5:M6"/>
    <mergeCell ref="B29:C29"/>
    <mergeCell ref="V5:V7"/>
    <mergeCell ref="T5:T6"/>
    <mergeCell ref="U5:U7"/>
    <mergeCell ref="W5:W7"/>
    <mergeCell ref="E6:E7"/>
    <mergeCell ref="F6:F7"/>
    <mergeCell ref="N5:N6"/>
    <mergeCell ref="O5:O6"/>
    <mergeCell ref="P5:P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7">
      <selection activeCell="F10" sqref="F10:F11"/>
    </sheetView>
  </sheetViews>
  <sheetFormatPr defaultColWidth="8.10546875" defaultRowHeight="15"/>
  <cols>
    <col min="1" max="1" width="3.4453125" style="1" bestFit="1" customWidth="1"/>
    <col min="2" max="2" width="8.4453125" style="1" customWidth="1"/>
    <col min="3" max="3" width="13.10546875" style="3" customWidth="1"/>
    <col min="4" max="4" width="6.77734375" style="3" customWidth="1"/>
    <col min="5" max="6" width="8.77734375" style="1" bestFit="1" customWidth="1"/>
    <col min="7" max="7" width="19.5546875" style="139" customWidth="1"/>
    <col min="8" max="8" width="6.99609375" style="139" bestFit="1" customWidth="1"/>
    <col min="9" max="9" width="20.6640625" style="139" customWidth="1"/>
    <col min="10" max="10" width="19.88671875" style="1" customWidth="1"/>
    <col min="11" max="11" width="10.5546875" style="1" customWidth="1"/>
    <col min="12" max="16384" width="8.10546875" style="1" customWidth="1"/>
  </cols>
  <sheetData>
    <row r="1" spans="1:5" ht="36.75" customHeight="1">
      <c r="A1" s="250" t="s">
        <v>14</v>
      </c>
      <c r="B1" s="250"/>
      <c r="C1" s="250"/>
      <c r="D1" s="250"/>
      <c r="E1" s="250"/>
    </row>
    <row r="2" spans="1:5" ht="17.25" customHeight="1">
      <c r="A2" s="176" t="s">
        <v>477</v>
      </c>
      <c r="B2" s="176"/>
      <c r="C2" s="176"/>
      <c r="D2" s="176"/>
      <c r="E2" s="176"/>
    </row>
    <row r="3" spans="1:11" ht="25.5" customHeight="1">
      <c r="A3" s="175" t="s">
        <v>541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5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31.5" customHeight="1">
      <c r="A5" s="170" t="s">
        <v>0</v>
      </c>
      <c r="B5" s="170" t="s">
        <v>542</v>
      </c>
      <c r="C5" s="178" t="s">
        <v>3</v>
      </c>
      <c r="D5" s="180" t="s">
        <v>4</v>
      </c>
      <c r="E5" s="182" t="s">
        <v>2</v>
      </c>
      <c r="F5" s="183"/>
      <c r="G5" s="172" t="s">
        <v>38</v>
      </c>
      <c r="H5" s="172" t="s">
        <v>6</v>
      </c>
      <c r="I5" s="172" t="s">
        <v>8</v>
      </c>
      <c r="J5" s="170" t="s">
        <v>11</v>
      </c>
      <c r="K5" s="174" t="s">
        <v>25</v>
      </c>
    </row>
    <row r="6" spans="1:11" ht="18.75" customHeight="1">
      <c r="A6" s="171"/>
      <c r="B6" s="171"/>
      <c r="C6" s="179"/>
      <c r="D6" s="181"/>
      <c r="E6" s="8" t="s">
        <v>1</v>
      </c>
      <c r="F6" s="8" t="s">
        <v>5</v>
      </c>
      <c r="G6" s="173"/>
      <c r="H6" s="173"/>
      <c r="I6" s="173"/>
      <c r="J6" s="171"/>
      <c r="K6" s="174"/>
    </row>
    <row r="7" spans="1:11" ht="24.75" customHeight="1">
      <c r="A7" s="2">
        <v>1</v>
      </c>
      <c r="B7" s="2" t="s">
        <v>543</v>
      </c>
      <c r="C7" s="142" t="s">
        <v>520</v>
      </c>
      <c r="D7" s="146" t="s">
        <v>507</v>
      </c>
      <c r="E7" s="157">
        <v>33096</v>
      </c>
      <c r="F7" s="146"/>
      <c r="G7" s="150" t="s">
        <v>536</v>
      </c>
      <c r="H7" s="137"/>
      <c r="I7" s="137" t="s">
        <v>566</v>
      </c>
      <c r="J7" s="121" t="s">
        <v>482</v>
      </c>
      <c r="K7" s="140"/>
    </row>
    <row r="8" spans="1:11" ht="24.75" customHeight="1">
      <c r="A8" s="93">
        <v>5</v>
      </c>
      <c r="B8" s="2" t="s">
        <v>544</v>
      </c>
      <c r="C8" s="143" t="s">
        <v>523</v>
      </c>
      <c r="D8" s="146" t="s">
        <v>510</v>
      </c>
      <c r="E8" s="159"/>
      <c r="F8" s="161">
        <v>32028</v>
      </c>
      <c r="G8" s="147" t="s">
        <v>538</v>
      </c>
      <c r="H8" s="138" t="s">
        <v>82</v>
      </c>
      <c r="I8" s="136" t="s">
        <v>567</v>
      </c>
      <c r="J8" s="121" t="s">
        <v>483</v>
      </c>
      <c r="K8" s="140"/>
    </row>
    <row r="9" spans="1:11" s="9" customFormat="1" ht="24.75" customHeight="1">
      <c r="A9" s="2">
        <v>2</v>
      </c>
      <c r="B9" s="2" t="s">
        <v>550</v>
      </c>
      <c r="C9" s="144" t="s">
        <v>521</v>
      </c>
      <c r="D9" s="151" t="s">
        <v>508</v>
      </c>
      <c r="E9" s="91"/>
      <c r="F9" s="154" t="s">
        <v>589</v>
      </c>
      <c r="G9" s="147" t="s">
        <v>495</v>
      </c>
      <c r="H9" s="135"/>
      <c r="I9" s="136" t="s">
        <v>567</v>
      </c>
      <c r="J9" s="121" t="s">
        <v>483</v>
      </c>
      <c r="K9" s="140"/>
    </row>
    <row r="10" spans="1:11" s="9" customFormat="1" ht="24.75" customHeight="1">
      <c r="A10" s="226">
        <v>3</v>
      </c>
      <c r="B10" s="226" t="s">
        <v>551</v>
      </c>
      <c r="C10" s="248" t="s">
        <v>537</v>
      </c>
      <c r="D10" s="230" t="s">
        <v>476</v>
      </c>
      <c r="E10" s="246"/>
      <c r="F10" s="241">
        <v>29904</v>
      </c>
      <c r="G10" s="232" t="s">
        <v>496</v>
      </c>
      <c r="H10" s="136" t="s">
        <v>568</v>
      </c>
      <c r="I10" s="136" t="s">
        <v>569</v>
      </c>
      <c r="J10" s="245" t="s">
        <v>483</v>
      </c>
      <c r="K10" s="140"/>
    </row>
    <row r="11" spans="1:11" s="9" customFormat="1" ht="24.75" customHeight="1">
      <c r="A11" s="227"/>
      <c r="B11" s="227"/>
      <c r="C11" s="249"/>
      <c r="D11" s="231"/>
      <c r="E11" s="247"/>
      <c r="F11" s="242"/>
      <c r="G11" s="233"/>
      <c r="H11" s="136" t="s">
        <v>19</v>
      </c>
      <c r="I11" s="136" t="s">
        <v>570</v>
      </c>
      <c r="J11" s="245"/>
      <c r="K11" s="140"/>
    </row>
    <row r="12" spans="1:11" s="9" customFormat="1" ht="24.75" customHeight="1">
      <c r="A12" s="2">
        <v>4</v>
      </c>
      <c r="B12" s="2" t="s">
        <v>552</v>
      </c>
      <c r="C12" s="167" t="s">
        <v>522</v>
      </c>
      <c r="D12" s="146" t="s">
        <v>509</v>
      </c>
      <c r="E12" s="91"/>
      <c r="F12" s="154" t="s">
        <v>590</v>
      </c>
      <c r="G12" s="147" t="s">
        <v>497</v>
      </c>
      <c r="H12" s="135" t="s">
        <v>82</v>
      </c>
      <c r="I12" s="136" t="s">
        <v>571</v>
      </c>
      <c r="J12" s="121" t="s">
        <v>483</v>
      </c>
      <c r="K12" s="140"/>
    </row>
    <row r="13" spans="1:11" s="9" customFormat="1" ht="24.75" customHeight="1">
      <c r="A13" s="226">
        <v>6</v>
      </c>
      <c r="B13" s="226" t="s">
        <v>545</v>
      </c>
      <c r="C13" s="248" t="s">
        <v>524</v>
      </c>
      <c r="D13" s="230" t="s">
        <v>511</v>
      </c>
      <c r="E13" s="241">
        <v>29952</v>
      </c>
      <c r="F13" s="230"/>
      <c r="G13" s="222" t="s">
        <v>498</v>
      </c>
      <c r="H13" s="135" t="s">
        <v>82</v>
      </c>
      <c r="I13" s="136" t="s">
        <v>572</v>
      </c>
      <c r="J13" s="245" t="s">
        <v>484</v>
      </c>
      <c r="K13" s="140"/>
    </row>
    <row r="14" spans="1:11" s="9" customFormat="1" ht="24.75" customHeight="1">
      <c r="A14" s="227"/>
      <c r="B14" s="227"/>
      <c r="C14" s="249"/>
      <c r="D14" s="231"/>
      <c r="E14" s="242"/>
      <c r="F14" s="231"/>
      <c r="G14" s="223"/>
      <c r="H14" s="135" t="s">
        <v>19</v>
      </c>
      <c r="I14" s="136" t="s">
        <v>573</v>
      </c>
      <c r="J14" s="245"/>
      <c r="K14" s="140"/>
    </row>
    <row r="15" spans="1:11" s="9" customFormat="1" ht="24.75" customHeight="1">
      <c r="A15" s="2">
        <v>9</v>
      </c>
      <c r="B15" s="2" t="s">
        <v>546</v>
      </c>
      <c r="C15" s="144" t="s">
        <v>520</v>
      </c>
      <c r="D15" s="151" t="s">
        <v>513</v>
      </c>
      <c r="E15" s="156">
        <v>29869</v>
      </c>
      <c r="F15" s="151"/>
      <c r="G15" s="152" t="s">
        <v>500</v>
      </c>
      <c r="H15" s="136" t="s">
        <v>568</v>
      </c>
      <c r="I15" s="136" t="s">
        <v>575</v>
      </c>
      <c r="J15" s="122" t="s">
        <v>485</v>
      </c>
      <c r="K15" s="140"/>
    </row>
    <row r="16" spans="1:11" ht="24.75" customHeight="1">
      <c r="A16" s="226">
        <v>7</v>
      </c>
      <c r="B16" s="226" t="s">
        <v>555</v>
      </c>
      <c r="C16" s="238" t="s">
        <v>525</v>
      </c>
      <c r="D16" s="240" t="s">
        <v>512</v>
      </c>
      <c r="E16" s="236"/>
      <c r="F16" s="234">
        <v>32366</v>
      </c>
      <c r="G16" s="222" t="s">
        <v>499</v>
      </c>
      <c r="H16" s="135" t="s">
        <v>568</v>
      </c>
      <c r="I16" s="136" t="s">
        <v>574</v>
      </c>
      <c r="J16" s="224" t="s">
        <v>485</v>
      </c>
      <c r="K16" s="140"/>
    </row>
    <row r="17" spans="1:11" ht="24.75" customHeight="1">
      <c r="A17" s="227"/>
      <c r="B17" s="227"/>
      <c r="C17" s="239"/>
      <c r="D17" s="240"/>
      <c r="E17" s="237"/>
      <c r="F17" s="235"/>
      <c r="G17" s="223"/>
      <c r="H17" s="135" t="s">
        <v>19</v>
      </c>
      <c r="I17" s="136" t="s">
        <v>576</v>
      </c>
      <c r="J17" s="225"/>
      <c r="K17" s="140"/>
    </row>
    <row r="18" spans="1:11" ht="24.75" customHeight="1">
      <c r="A18" s="226">
        <v>8</v>
      </c>
      <c r="B18" s="226" t="s">
        <v>556</v>
      </c>
      <c r="C18" s="238" t="s">
        <v>520</v>
      </c>
      <c r="D18" s="240" t="s">
        <v>165</v>
      </c>
      <c r="E18" s="241">
        <v>32359</v>
      </c>
      <c r="F18" s="243"/>
      <c r="G18" s="222" t="s">
        <v>492</v>
      </c>
      <c r="H18" s="136" t="s">
        <v>568</v>
      </c>
      <c r="I18" s="121" t="s">
        <v>577</v>
      </c>
      <c r="J18" s="224" t="s">
        <v>485</v>
      </c>
      <c r="K18" s="140"/>
    </row>
    <row r="19" spans="1:11" ht="24.75" customHeight="1">
      <c r="A19" s="227"/>
      <c r="B19" s="227"/>
      <c r="C19" s="239"/>
      <c r="D19" s="240"/>
      <c r="E19" s="242"/>
      <c r="F19" s="244"/>
      <c r="G19" s="223"/>
      <c r="H19" s="136" t="s">
        <v>19</v>
      </c>
      <c r="I19" s="121" t="s">
        <v>575</v>
      </c>
      <c r="J19" s="225"/>
      <c r="K19" s="140"/>
    </row>
    <row r="20" spans="1:11" ht="24.75" customHeight="1">
      <c r="A20" s="93">
        <v>10</v>
      </c>
      <c r="B20" s="2" t="s">
        <v>547</v>
      </c>
      <c r="C20" s="144" t="s">
        <v>526</v>
      </c>
      <c r="D20" s="151" t="s">
        <v>514</v>
      </c>
      <c r="E20" s="152"/>
      <c r="F20" s="162">
        <v>31628</v>
      </c>
      <c r="G20" s="168" t="s">
        <v>486</v>
      </c>
      <c r="H20" s="136" t="s">
        <v>82</v>
      </c>
      <c r="I20" s="136" t="s">
        <v>578</v>
      </c>
      <c r="J20" s="122" t="s">
        <v>501</v>
      </c>
      <c r="K20" s="140"/>
    </row>
    <row r="21" spans="1:11" ht="24.75" customHeight="1">
      <c r="A21" s="226">
        <v>12</v>
      </c>
      <c r="B21" s="226" t="s">
        <v>557</v>
      </c>
      <c r="C21" s="228" t="s">
        <v>360</v>
      </c>
      <c r="D21" s="230" t="s">
        <v>358</v>
      </c>
      <c r="E21" s="236"/>
      <c r="F21" s="234">
        <v>32314</v>
      </c>
      <c r="G21" s="222" t="s">
        <v>488</v>
      </c>
      <c r="H21" s="136" t="s">
        <v>82</v>
      </c>
      <c r="I21" s="136" t="s">
        <v>267</v>
      </c>
      <c r="J21" s="224" t="s">
        <v>501</v>
      </c>
      <c r="K21" s="140"/>
    </row>
    <row r="22" spans="1:11" ht="24.75" customHeight="1">
      <c r="A22" s="227"/>
      <c r="B22" s="227"/>
      <c r="C22" s="229"/>
      <c r="D22" s="231"/>
      <c r="E22" s="237"/>
      <c r="F22" s="235"/>
      <c r="G22" s="223"/>
      <c r="H22" s="137" t="s">
        <v>19</v>
      </c>
      <c r="I22" s="137" t="s">
        <v>267</v>
      </c>
      <c r="J22" s="225"/>
      <c r="K22" s="140"/>
    </row>
    <row r="23" spans="1:11" ht="24.75" customHeight="1">
      <c r="A23" s="93">
        <v>11</v>
      </c>
      <c r="B23" s="2" t="s">
        <v>558</v>
      </c>
      <c r="C23" s="163" t="s">
        <v>525</v>
      </c>
      <c r="D23" s="151" t="s">
        <v>509</v>
      </c>
      <c r="E23" s="152"/>
      <c r="F23" s="162">
        <v>32431</v>
      </c>
      <c r="G23" s="152" t="s">
        <v>487</v>
      </c>
      <c r="H23" s="137" t="s">
        <v>579</v>
      </c>
      <c r="I23" s="137" t="s">
        <v>267</v>
      </c>
      <c r="J23" s="122" t="s">
        <v>501</v>
      </c>
      <c r="K23" s="140"/>
    </row>
    <row r="24" spans="1:11" ht="24.75" customHeight="1">
      <c r="A24" s="2">
        <v>14</v>
      </c>
      <c r="B24" s="2" t="s">
        <v>548</v>
      </c>
      <c r="C24" s="164" t="s">
        <v>528</v>
      </c>
      <c r="D24" s="160" t="s">
        <v>515</v>
      </c>
      <c r="E24" s="165"/>
      <c r="F24" s="166">
        <v>34634</v>
      </c>
      <c r="G24" s="165" t="s">
        <v>490</v>
      </c>
      <c r="H24" s="137" t="s">
        <v>580</v>
      </c>
      <c r="I24" s="137" t="s">
        <v>352</v>
      </c>
      <c r="J24" s="122" t="s">
        <v>502</v>
      </c>
      <c r="K24" s="140"/>
    </row>
    <row r="25" spans="1:11" ht="24.75" customHeight="1">
      <c r="A25" s="93">
        <v>13</v>
      </c>
      <c r="B25" s="2" t="s">
        <v>559</v>
      </c>
      <c r="C25" s="144" t="s">
        <v>527</v>
      </c>
      <c r="D25" s="151" t="s">
        <v>350</v>
      </c>
      <c r="E25" s="152"/>
      <c r="F25" s="162">
        <v>31124</v>
      </c>
      <c r="G25" s="152" t="s">
        <v>489</v>
      </c>
      <c r="H25" s="135" t="s">
        <v>580</v>
      </c>
      <c r="I25" s="136" t="s">
        <v>352</v>
      </c>
      <c r="J25" s="121" t="s">
        <v>502</v>
      </c>
      <c r="K25" s="140"/>
    </row>
    <row r="26" spans="1:11" ht="24.75" customHeight="1">
      <c r="A26" s="226">
        <v>15</v>
      </c>
      <c r="B26" s="226" t="s">
        <v>549</v>
      </c>
      <c r="C26" s="228" t="s">
        <v>529</v>
      </c>
      <c r="D26" s="230" t="s">
        <v>98</v>
      </c>
      <c r="E26" s="236"/>
      <c r="F26" s="234">
        <v>32741</v>
      </c>
      <c r="G26" s="222" t="s">
        <v>491</v>
      </c>
      <c r="H26" s="135" t="s">
        <v>82</v>
      </c>
      <c r="I26" s="136" t="s">
        <v>581</v>
      </c>
      <c r="J26" s="224" t="s">
        <v>503</v>
      </c>
      <c r="K26" s="140"/>
    </row>
    <row r="27" spans="1:11" ht="24.75" customHeight="1">
      <c r="A27" s="227"/>
      <c r="B27" s="227"/>
      <c r="C27" s="229"/>
      <c r="D27" s="231"/>
      <c r="E27" s="237"/>
      <c r="F27" s="235"/>
      <c r="G27" s="223"/>
      <c r="H27" s="135" t="s">
        <v>19</v>
      </c>
      <c r="I27" s="136" t="s">
        <v>582</v>
      </c>
      <c r="J27" s="225"/>
      <c r="K27" s="140"/>
    </row>
    <row r="28" spans="1:11" ht="24.75" customHeight="1">
      <c r="A28" s="93">
        <v>16</v>
      </c>
      <c r="B28" s="2" t="s">
        <v>560</v>
      </c>
      <c r="C28" s="143" t="s">
        <v>530</v>
      </c>
      <c r="D28" s="146" t="s">
        <v>516</v>
      </c>
      <c r="E28" s="147"/>
      <c r="F28" s="158">
        <v>34959</v>
      </c>
      <c r="G28" s="147" t="s">
        <v>492</v>
      </c>
      <c r="H28" s="135" t="s">
        <v>82</v>
      </c>
      <c r="I28" s="136" t="s">
        <v>583</v>
      </c>
      <c r="J28" s="122" t="s">
        <v>503</v>
      </c>
      <c r="K28" s="140"/>
    </row>
    <row r="29" spans="1:11" ht="24.75" customHeight="1">
      <c r="A29" s="2">
        <v>17</v>
      </c>
      <c r="B29" s="2" t="s">
        <v>553</v>
      </c>
      <c r="C29" s="144" t="s">
        <v>531</v>
      </c>
      <c r="D29" s="151" t="s">
        <v>517</v>
      </c>
      <c r="E29" s="152"/>
      <c r="F29" s="162">
        <v>30247</v>
      </c>
      <c r="G29" s="152" t="s">
        <v>489</v>
      </c>
      <c r="H29" s="135" t="s">
        <v>82</v>
      </c>
      <c r="I29" s="136" t="s">
        <v>584</v>
      </c>
      <c r="J29" s="122" t="s">
        <v>504</v>
      </c>
      <c r="K29" s="140"/>
    </row>
    <row r="30" spans="1:11" ht="24.75" customHeight="1">
      <c r="A30" s="226">
        <v>18</v>
      </c>
      <c r="B30" s="226" t="s">
        <v>561</v>
      </c>
      <c r="C30" s="228" t="s">
        <v>532</v>
      </c>
      <c r="D30" s="230" t="s">
        <v>509</v>
      </c>
      <c r="E30" s="232"/>
      <c r="F30" s="234">
        <v>34247</v>
      </c>
      <c r="G30" s="222" t="s">
        <v>491</v>
      </c>
      <c r="H30" s="135" t="s">
        <v>82</v>
      </c>
      <c r="I30" s="136" t="s">
        <v>585</v>
      </c>
      <c r="J30" s="224" t="s">
        <v>504</v>
      </c>
      <c r="K30" s="140"/>
    </row>
    <row r="31" spans="1:11" ht="24.75" customHeight="1">
      <c r="A31" s="227"/>
      <c r="B31" s="227"/>
      <c r="C31" s="229"/>
      <c r="D31" s="231"/>
      <c r="E31" s="233"/>
      <c r="F31" s="235"/>
      <c r="G31" s="223"/>
      <c r="H31" s="135" t="s">
        <v>19</v>
      </c>
      <c r="I31" s="136" t="s">
        <v>586</v>
      </c>
      <c r="J31" s="225"/>
      <c r="K31" s="140"/>
    </row>
    <row r="32" spans="1:11" ht="24.75" customHeight="1">
      <c r="A32" s="2">
        <v>19</v>
      </c>
      <c r="B32" s="2" t="s">
        <v>554</v>
      </c>
      <c r="C32" s="143" t="s">
        <v>533</v>
      </c>
      <c r="D32" s="146" t="s">
        <v>518</v>
      </c>
      <c r="E32" s="159"/>
      <c r="F32" s="154">
        <v>32856</v>
      </c>
      <c r="G32" s="147" t="s">
        <v>493</v>
      </c>
      <c r="H32" s="136" t="s">
        <v>568</v>
      </c>
      <c r="I32" s="121" t="s">
        <v>587</v>
      </c>
      <c r="J32" s="122" t="s">
        <v>505</v>
      </c>
      <c r="K32" s="140"/>
    </row>
    <row r="33" spans="1:11" ht="24.75" customHeight="1">
      <c r="A33" s="93">
        <v>22</v>
      </c>
      <c r="B33" s="2" t="s">
        <v>562</v>
      </c>
      <c r="C33" s="143" t="s">
        <v>539</v>
      </c>
      <c r="D33" s="146" t="s">
        <v>305</v>
      </c>
      <c r="E33" s="159"/>
      <c r="F33" s="154">
        <v>34868</v>
      </c>
      <c r="G33" s="150" t="s">
        <v>540</v>
      </c>
      <c r="H33" s="136" t="s">
        <v>579</v>
      </c>
      <c r="I33" s="136" t="s">
        <v>588</v>
      </c>
      <c r="J33" s="122" t="s">
        <v>505</v>
      </c>
      <c r="K33" s="140"/>
    </row>
    <row r="34" spans="1:11" ht="24.75" customHeight="1">
      <c r="A34" s="2">
        <v>21</v>
      </c>
      <c r="B34" s="2" t="s">
        <v>563</v>
      </c>
      <c r="C34" s="145" t="s">
        <v>535</v>
      </c>
      <c r="D34" s="148" t="s">
        <v>519</v>
      </c>
      <c r="E34" s="159"/>
      <c r="F34" s="155">
        <v>33153</v>
      </c>
      <c r="G34" s="149" t="s">
        <v>494</v>
      </c>
      <c r="H34" s="136" t="s">
        <v>568</v>
      </c>
      <c r="I34" s="136" t="s">
        <v>588</v>
      </c>
      <c r="J34" s="122" t="s">
        <v>505</v>
      </c>
      <c r="K34" s="140"/>
    </row>
    <row r="35" spans="1:11" ht="24.75" customHeight="1">
      <c r="A35" s="2">
        <v>20</v>
      </c>
      <c r="B35" s="2" t="s">
        <v>564</v>
      </c>
      <c r="C35" s="144" t="s">
        <v>534</v>
      </c>
      <c r="D35" s="151" t="s">
        <v>358</v>
      </c>
      <c r="E35" s="159"/>
      <c r="F35" s="154">
        <v>34946</v>
      </c>
      <c r="G35" s="147" t="s">
        <v>491</v>
      </c>
      <c r="H35" s="136" t="s">
        <v>568</v>
      </c>
      <c r="I35" s="136" t="s">
        <v>588</v>
      </c>
      <c r="J35" s="121" t="s">
        <v>505</v>
      </c>
      <c r="K35" s="140"/>
    </row>
    <row r="37" spans="1:11" ht="15.75">
      <c r="A37" s="251" t="s">
        <v>506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</row>
    <row r="38" spans="3:11" ht="16.5">
      <c r="C38" s="141"/>
      <c r="D38" s="141"/>
      <c r="E38" s="69"/>
      <c r="F38" s="69"/>
      <c r="G38" s="80"/>
      <c r="H38" s="80"/>
      <c r="I38" s="252" t="s">
        <v>565</v>
      </c>
      <c r="J38" s="252"/>
      <c r="K38" s="252"/>
    </row>
    <row r="39" spans="3:11" ht="16.5">
      <c r="C39" s="253"/>
      <c r="D39" s="253"/>
      <c r="E39" s="253"/>
      <c r="F39" s="69"/>
      <c r="G39" s="80"/>
      <c r="H39" s="80"/>
      <c r="I39" s="253" t="s">
        <v>478</v>
      </c>
      <c r="J39" s="253"/>
      <c r="K39" s="253"/>
    </row>
    <row r="40" spans="3:11" ht="16.5">
      <c r="C40" s="141"/>
      <c r="D40" s="141"/>
      <c r="E40" s="69"/>
      <c r="F40" s="69"/>
      <c r="G40" s="80"/>
      <c r="H40" s="80"/>
      <c r="I40" s="253" t="s">
        <v>479</v>
      </c>
      <c r="J40" s="253"/>
      <c r="K40" s="253"/>
    </row>
    <row r="41" spans="3:11" ht="16.5">
      <c r="C41" s="141"/>
      <c r="D41" s="141"/>
      <c r="E41" s="69"/>
      <c r="F41" s="69"/>
      <c r="G41" s="80"/>
      <c r="H41" s="80"/>
      <c r="I41" s="80"/>
      <c r="J41" s="69"/>
      <c r="K41" s="69"/>
    </row>
    <row r="42" spans="3:11" ht="16.5">
      <c r="C42" s="252"/>
      <c r="D42" s="252"/>
      <c r="E42" s="252"/>
      <c r="F42" s="69"/>
      <c r="G42" s="80"/>
      <c r="H42" s="80"/>
      <c r="I42" s="254"/>
      <c r="J42" s="254"/>
      <c r="K42" s="254"/>
    </row>
    <row r="43" spans="3:11" ht="16.5">
      <c r="C43" s="141"/>
      <c r="D43" s="141"/>
      <c r="E43" s="69"/>
      <c r="F43" s="69"/>
      <c r="G43" s="80"/>
      <c r="H43" s="80"/>
      <c r="I43" s="80"/>
      <c r="J43" s="69"/>
      <c r="K43" s="69"/>
    </row>
    <row r="44" spans="3:11" ht="16.5">
      <c r="C44" s="253"/>
      <c r="D44" s="253"/>
      <c r="E44" s="253"/>
      <c r="F44" s="69"/>
      <c r="G44" s="80"/>
      <c r="H44" s="80"/>
      <c r="I44" s="253" t="s">
        <v>480</v>
      </c>
      <c r="J44" s="253"/>
      <c r="K44" s="253"/>
    </row>
    <row r="45" spans="3:11" ht="16.5">
      <c r="C45" s="141"/>
      <c r="D45" s="141"/>
      <c r="E45" s="69"/>
      <c r="F45" s="69"/>
      <c r="G45" s="80"/>
      <c r="H45" s="80"/>
      <c r="I45" s="253" t="s">
        <v>481</v>
      </c>
      <c r="J45" s="253"/>
      <c r="K45" s="253"/>
    </row>
  </sheetData>
  <sheetProtection/>
  <mergeCells count="79">
    <mergeCell ref="I42:K42"/>
    <mergeCell ref="C44:E44"/>
    <mergeCell ref="I44:K44"/>
    <mergeCell ref="A10:A11"/>
    <mergeCell ref="B10:B11"/>
    <mergeCell ref="C10:C11"/>
    <mergeCell ref="D10:D11"/>
    <mergeCell ref="D13:D14"/>
    <mergeCell ref="E13:E14"/>
    <mergeCell ref="G13:G14"/>
    <mergeCell ref="I5:I6"/>
    <mergeCell ref="J5:J6"/>
    <mergeCell ref="K5:K6"/>
    <mergeCell ref="A37:K37"/>
    <mergeCell ref="I38:K38"/>
    <mergeCell ref="I45:K45"/>
    <mergeCell ref="C39:E39"/>
    <mergeCell ref="I39:K39"/>
    <mergeCell ref="I40:K40"/>
    <mergeCell ref="C42:E42"/>
    <mergeCell ref="A1:E1"/>
    <mergeCell ref="A2:E2"/>
    <mergeCell ref="A3:K3"/>
    <mergeCell ref="A5:A6"/>
    <mergeCell ref="C5:C6"/>
    <mergeCell ref="D5:D6"/>
    <mergeCell ref="E5:F5"/>
    <mergeCell ref="G5:G6"/>
    <mergeCell ref="B5:B6"/>
    <mergeCell ref="H5:H6"/>
    <mergeCell ref="F13:F14"/>
    <mergeCell ref="E10:E11"/>
    <mergeCell ref="F10:F11"/>
    <mergeCell ref="G10:G11"/>
    <mergeCell ref="J10:J11"/>
    <mergeCell ref="C13:C14"/>
    <mergeCell ref="B13:B14"/>
    <mergeCell ref="A13:A14"/>
    <mergeCell ref="J13:J14"/>
    <mergeCell ref="A16:A17"/>
    <mergeCell ref="B16:B17"/>
    <mergeCell ref="C16:C17"/>
    <mergeCell ref="D16:D17"/>
    <mergeCell ref="E16:E17"/>
    <mergeCell ref="F16:F17"/>
    <mergeCell ref="G16:G17"/>
    <mergeCell ref="J16:J17"/>
    <mergeCell ref="A18:A19"/>
    <mergeCell ref="B18:B19"/>
    <mergeCell ref="C18:C19"/>
    <mergeCell ref="D18:D19"/>
    <mergeCell ref="E18:E19"/>
    <mergeCell ref="F18:F19"/>
    <mergeCell ref="G18:G19"/>
    <mergeCell ref="J18:J19"/>
    <mergeCell ref="A21:A22"/>
    <mergeCell ref="B21:B22"/>
    <mergeCell ref="C21:C22"/>
    <mergeCell ref="D21:D22"/>
    <mergeCell ref="E21:E22"/>
    <mergeCell ref="F21:F22"/>
    <mergeCell ref="G21:G22"/>
    <mergeCell ref="J21:J22"/>
    <mergeCell ref="A26:A27"/>
    <mergeCell ref="B26:B27"/>
    <mergeCell ref="C26:C27"/>
    <mergeCell ref="D26:D27"/>
    <mergeCell ref="E26:E27"/>
    <mergeCell ref="F26:F27"/>
    <mergeCell ref="G26:G27"/>
    <mergeCell ref="J26:J27"/>
    <mergeCell ref="G30:G31"/>
    <mergeCell ref="J30:J31"/>
    <mergeCell ref="A30:A31"/>
    <mergeCell ref="B30:B31"/>
    <mergeCell ref="C30:C31"/>
    <mergeCell ref="D30:D31"/>
    <mergeCell ref="E30:E31"/>
    <mergeCell ref="F30:F31"/>
  </mergeCells>
  <printOptions/>
  <pageMargins left="0.95" right="0.45" top="0.5" bottom="0.5" header="0.3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2019-06-02T15:45:35Z</cp:lastPrinted>
  <dcterms:created xsi:type="dcterms:W3CDTF">2014-06-06T03:38:50Z</dcterms:created>
  <dcterms:modified xsi:type="dcterms:W3CDTF">2019-06-03T00:55:21Z</dcterms:modified>
  <cp:category/>
  <cp:version/>
  <cp:contentType/>
  <cp:contentStatus/>
</cp:coreProperties>
</file>